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NPDGBUYR\ADMINISTRATION\Master Document Index\Master Documents\300 - FORMS\F-302 - Cost Breakdown Form\"/>
    </mc:Choice>
  </mc:AlternateContent>
  <xr:revisionPtr revIDLastSave="0" documentId="13_ncr:1_{19F5FDC5-25B1-4469-840B-600256FB124D}" xr6:coauthVersionLast="47" xr6:coauthVersionMax="47" xr10:uidLastSave="{00000000-0000-0000-0000-000000000000}"/>
  <bookViews>
    <workbookView xWindow="-28920" yWindow="-4920" windowWidth="29040" windowHeight="15840" tabRatio="674" activeTab="1" xr2:uid="{00000000-000D-0000-FFFF-FFFF00000000}"/>
  </bookViews>
  <sheets>
    <sheet name="A) Instructions" sheetId="1" r:id="rId1"/>
    <sheet name="General Cost Breakdown-Supplier" sheetId="5" r:id="rId2"/>
    <sheet name="B12) Next commodity" sheetId="14" state="hidden" r:id="rId3"/>
    <sheet name="B13) Next commodity " sheetId="15" state="hidden" r:id="rId4"/>
  </sheets>
  <definedNames>
    <definedName name="_xlnm.Print_Area" localSheetId="2">'B12) Next commodity'!$A$1:$Q$112</definedName>
    <definedName name="_xlnm.Print_Area" localSheetId="3">'B13) Next commodity '!$A$1:$Q$112</definedName>
    <definedName name="_xlnm.Print_Area" localSheetId="1">'General Cost Breakdown-Supplier'!$A$1:$U$125</definedName>
    <definedName name="Z_1540756A_42EB_48BD_A63E_54378E4BABB0_.wvu.PrintArea" localSheetId="2" hidden="1">'B12) Next commodity'!$A$1:$Q$112</definedName>
    <definedName name="Z_1540756A_42EB_48BD_A63E_54378E4BABB0_.wvu.PrintArea" localSheetId="3" hidden="1">'B13) Next commodity '!$A$1:$Q$112</definedName>
    <definedName name="Z_1540756A_42EB_48BD_A63E_54378E4BABB0_.wvu.PrintArea" localSheetId="1" hidden="1">'General Cost Breakdown-Supplier'!$A$1:$U$125</definedName>
  </definedNames>
  <calcPr calcId="191029"/>
  <customWorkbookViews>
    <customWorkbookView name="Black, Nathaniel (N.L.) - Personal View" guid="{1540756A-42EB-48BD-A63E-54378E4BABB0}" mergeInterval="0" personalView="1" maximized="1" windowWidth="1600" windowHeight="714" tabRatio="674" activeSheetId="5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5" i="5" l="1"/>
  <c r="J75" i="5"/>
  <c r="T74" i="5"/>
  <c r="J74" i="5"/>
  <c r="T73" i="5"/>
  <c r="J73" i="5"/>
  <c r="T72" i="5"/>
  <c r="J72" i="5"/>
  <c r="T71" i="5"/>
  <c r="J71" i="5"/>
  <c r="T70" i="5"/>
  <c r="J70" i="5"/>
  <c r="T69" i="5"/>
  <c r="J69" i="5"/>
  <c r="T68" i="5"/>
  <c r="J68" i="5"/>
  <c r="T67" i="5"/>
  <c r="J67" i="5"/>
  <c r="T66" i="5"/>
  <c r="J66" i="5"/>
  <c r="T65" i="5"/>
  <c r="J65" i="5"/>
  <c r="T98" i="5"/>
  <c r="J98" i="5"/>
  <c r="T97" i="5"/>
  <c r="J97" i="5"/>
  <c r="U97" i="5" s="1"/>
  <c r="T96" i="5"/>
  <c r="J96" i="5"/>
  <c r="T95" i="5"/>
  <c r="J95" i="5"/>
  <c r="T94" i="5"/>
  <c r="J94" i="5"/>
  <c r="T93" i="5"/>
  <c r="J93" i="5"/>
  <c r="T92" i="5"/>
  <c r="J92" i="5"/>
  <c r="T91" i="5"/>
  <c r="J91" i="5"/>
  <c r="T34" i="5"/>
  <c r="J34" i="5"/>
  <c r="T33" i="5"/>
  <c r="J33" i="5"/>
  <c r="T32" i="5"/>
  <c r="J32" i="5"/>
  <c r="T31" i="5"/>
  <c r="J31" i="5"/>
  <c r="T30" i="5"/>
  <c r="J30" i="5"/>
  <c r="T29" i="5"/>
  <c r="J29" i="5"/>
  <c r="U29" i="5" s="1"/>
  <c r="U93" i="5" l="1"/>
  <c r="U96" i="5"/>
  <c r="U73" i="5"/>
  <c r="U91" i="5"/>
  <c r="U65" i="5"/>
  <c r="U30" i="5"/>
  <c r="U32" i="5"/>
  <c r="U34" i="5"/>
  <c r="U98" i="5"/>
  <c r="U66" i="5"/>
  <c r="U68" i="5"/>
  <c r="U72" i="5"/>
  <c r="U74" i="5"/>
  <c r="U71" i="5"/>
  <c r="U92" i="5"/>
  <c r="U94" i="5"/>
  <c r="U67" i="5"/>
  <c r="U69" i="5"/>
  <c r="U95" i="5"/>
  <c r="U70" i="5"/>
  <c r="U75" i="5"/>
  <c r="U31" i="5"/>
  <c r="U33" i="5"/>
  <c r="U111" i="5" l="1"/>
  <c r="J85" i="5" l="1"/>
  <c r="J44" i="5"/>
  <c r="J45" i="5"/>
  <c r="J46" i="5"/>
  <c r="J47" i="5"/>
  <c r="J48" i="5"/>
  <c r="J49" i="5"/>
  <c r="J50" i="5"/>
  <c r="J51" i="5"/>
  <c r="J52" i="5"/>
  <c r="J53" i="5"/>
  <c r="J76" i="5"/>
  <c r="J63" i="5"/>
  <c r="J62" i="5"/>
  <c r="J61" i="5"/>
  <c r="J60" i="5"/>
  <c r="J59" i="5"/>
  <c r="J82" i="5" l="1"/>
  <c r="T82" i="5" l="1"/>
  <c r="U82" i="5" s="1"/>
  <c r="T44" i="5" l="1"/>
  <c r="U44" i="5" s="1"/>
  <c r="T45" i="5"/>
  <c r="U45" i="5" s="1"/>
  <c r="T46" i="5"/>
  <c r="U46" i="5" s="1"/>
  <c r="T47" i="5"/>
  <c r="U47" i="5" s="1"/>
  <c r="T48" i="5"/>
  <c r="U48" i="5" s="1"/>
  <c r="T49" i="5"/>
  <c r="U49" i="5" s="1"/>
  <c r="F12" i="15" l="1"/>
  <c r="N12" i="15"/>
  <c r="H17" i="15"/>
  <c r="P17" i="15"/>
  <c r="H18" i="15"/>
  <c r="P18" i="15"/>
  <c r="H19" i="15"/>
  <c r="P19" i="15"/>
  <c r="H20" i="15"/>
  <c r="P20" i="15"/>
  <c r="H21" i="15"/>
  <c r="P21" i="15"/>
  <c r="Q21" i="15" s="1"/>
  <c r="H22" i="15"/>
  <c r="P22" i="15"/>
  <c r="H23" i="15"/>
  <c r="P23" i="15"/>
  <c r="H24" i="15"/>
  <c r="P24" i="15"/>
  <c r="H25" i="15"/>
  <c r="P25" i="15"/>
  <c r="Q25" i="15" s="1"/>
  <c r="H26" i="15"/>
  <c r="P26" i="15"/>
  <c r="Q26" i="15" s="1"/>
  <c r="H27" i="15"/>
  <c r="P27" i="15"/>
  <c r="H28" i="15"/>
  <c r="P28" i="15"/>
  <c r="Q28" i="15" s="1"/>
  <c r="H29" i="15"/>
  <c r="P29" i="15"/>
  <c r="H30" i="15"/>
  <c r="P30" i="15"/>
  <c r="Q30" i="15" s="1"/>
  <c r="H36" i="15"/>
  <c r="P36" i="15"/>
  <c r="H37" i="15"/>
  <c r="P37" i="15"/>
  <c r="H38" i="15"/>
  <c r="P38" i="15"/>
  <c r="H39" i="15"/>
  <c r="P39" i="15"/>
  <c r="H40" i="15"/>
  <c r="P40" i="15"/>
  <c r="H41" i="15"/>
  <c r="P41" i="15"/>
  <c r="Q41" i="15" s="1"/>
  <c r="H42" i="15"/>
  <c r="Q42" i="15" s="1"/>
  <c r="P42" i="15"/>
  <c r="H43" i="15"/>
  <c r="P43" i="15"/>
  <c r="H44" i="15"/>
  <c r="P44" i="15"/>
  <c r="Q44" i="15" s="1"/>
  <c r="H45" i="15"/>
  <c r="P45" i="15"/>
  <c r="H51" i="15"/>
  <c r="P51" i="15"/>
  <c r="Q51" i="15" s="1"/>
  <c r="H52" i="15"/>
  <c r="P52" i="15"/>
  <c r="H53" i="15"/>
  <c r="P53" i="15"/>
  <c r="Q53" i="15" s="1"/>
  <c r="H54" i="15"/>
  <c r="P54" i="15"/>
  <c r="H55" i="15"/>
  <c r="P55" i="15"/>
  <c r="H56" i="15"/>
  <c r="P56" i="15"/>
  <c r="H57" i="15"/>
  <c r="P57" i="15"/>
  <c r="Q57" i="15" s="1"/>
  <c r="H63" i="15"/>
  <c r="P63" i="15"/>
  <c r="H64" i="15"/>
  <c r="P64" i="15"/>
  <c r="Q64" i="15" s="1"/>
  <c r="H65" i="15"/>
  <c r="P65" i="15"/>
  <c r="H66" i="15"/>
  <c r="P66" i="15"/>
  <c r="Q66" i="15" s="1"/>
  <c r="H67" i="15"/>
  <c r="P67" i="15"/>
  <c r="H68" i="15"/>
  <c r="P68" i="15"/>
  <c r="H69" i="15"/>
  <c r="P69" i="15"/>
  <c r="Q69" i="15" s="1"/>
  <c r="H75" i="15"/>
  <c r="P75" i="15"/>
  <c r="H76" i="15"/>
  <c r="P76" i="15"/>
  <c r="H77" i="15"/>
  <c r="P77" i="15"/>
  <c r="H78" i="15"/>
  <c r="P78" i="15"/>
  <c r="H79" i="15"/>
  <c r="P79" i="15"/>
  <c r="H80" i="15"/>
  <c r="P80" i="15"/>
  <c r="H81" i="15"/>
  <c r="P81" i="15"/>
  <c r="H82" i="15"/>
  <c r="P82" i="15"/>
  <c r="Q82" i="15"/>
  <c r="H83" i="15"/>
  <c r="P83" i="15"/>
  <c r="Q83" i="15" s="1"/>
  <c r="H84" i="15"/>
  <c r="P84" i="15"/>
  <c r="Q84" i="15" s="1"/>
  <c r="H85" i="15"/>
  <c r="P85" i="15"/>
  <c r="H86" i="15"/>
  <c r="P86" i="15"/>
  <c r="Q94" i="15"/>
  <c r="Q95" i="15"/>
  <c r="Q96" i="15"/>
  <c r="Q98" i="15"/>
  <c r="F12" i="14"/>
  <c r="N12" i="14"/>
  <c r="H17" i="14"/>
  <c r="P17" i="14"/>
  <c r="Q17" i="14" s="1"/>
  <c r="H18" i="14"/>
  <c r="P18" i="14"/>
  <c r="H19" i="14"/>
  <c r="P19" i="14"/>
  <c r="H20" i="14"/>
  <c r="P20" i="14"/>
  <c r="H21" i="14"/>
  <c r="P21" i="14"/>
  <c r="Q21" i="14" s="1"/>
  <c r="H22" i="14"/>
  <c r="P22" i="14"/>
  <c r="Q22" i="14" s="1"/>
  <c r="H23" i="14"/>
  <c r="P23" i="14"/>
  <c r="H24" i="14"/>
  <c r="P24" i="14"/>
  <c r="H25" i="14"/>
  <c r="P25" i="14"/>
  <c r="Q25" i="14" s="1"/>
  <c r="H26" i="14"/>
  <c r="P26" i="14"/>
  <c r="H27" i="14"/>
  <c r="P27" i="14"/>
  <c r="H28" i="14"/>
  <c r="P28" i="14"/>
  <c r="H29" i="14"/>
  <c r="P29" i="14"/>
  <c r="Q29" i="14" s="1"/>
  <c r="H30" i="14"/>
  <c r="P30" i="14"/>
  <c r="Q30" i="14" s="1"/>
  <c r="H36" i="14"/>
  <c r="P36" i="14"/>
  <c r="H37" i="14"/>
  <c r="P37" i="14"/>
  <c r="H38" i="14"/>
  <c r="P38" i="14"/>
  <c r="Q38" i="14" s="1"/>
  <c r="H39" i="14"/>
  <c r="P39" i="14"/>
  <c r="H40" i="14"/>
  <c r="P40" i="14"/>
  <c r="Q40" i="14" s="1"/>
  <c r="H41" i="14"/>
  <c r="P41" i="14"/>
  <c r="H42" i="14"/>
  <c r="P42" i="14"/>
  <c r="H43" i="14"/>
  <c r="P43" i="14"/>
  <c r="H44" i="14"/>
  <c r="P44" i="14"/>
  <c r="Q44" i="14" s="1"/>
  <c r="H45" i="14"/>
  <c r="P45" i="14"/>
  <c r="H51" i="14"/>
  <c r="P51" i="14"/>
  <c r="H52" i="14"/>
  <c r="P52" i="14"/>
  <c r="H53" i="14"/>
  <c r="P53" i="14"/>
  <c r="H54" i="14"/>
  <c r="P54" i="14"/>
  <c r="H55" i="14"/>
  <c r="Q55" i="14" s="1"/>
  <c r="P55" i="14"/>
  <c r="H56" i="14"/>
  <c r="P56" i="14"/>
  <c r="H57" i="14"/>
  <c r="P57" i="14"/>
  <c r="H63" i="14"/>
  <c r="P63" i="14"/>
  <c r="H64" i="14"/>
  <c r="P64" i="14"/>
  <c r="H65" i="14"/>
  <c r="P65" i="14"/>
  <c r="H66" i="14"/>
  <c r="P66" i="14"/>
  <c r="Q66" i="14" s="1"/>
  <c r="H67" i="14"/>
  <c r="P67" i="14"/>
  <c r="H68" i="14"/>
  <c r="P68" i="14"/>
  <c r="H69" i="14"/>
  <c r="P69" i="14"/>
  <c r="H75" i="14"/>
  <c r="P75" i="14"/>
  <c r="H76" i="14"/>
  <c r="P76" i="14"/>
  <c r="H77" i="14"/>
  <c r="P77" i="14"/>
  <c r="H78" i="14"/>
  <c r="P78" i="14"/>
  <c r="H79" i="14"/>
  <c r="P79" i="14"/>
  <c r="Q79" i="14" s="1"/>
  <c r="H80" i="14"/>
  <c r="P80" i="14"/>
  <c r="Q80" i="14" s="1"/>
  <c r="H81" i="14"/>
  <c r="P81" i="14"/>
  <c r="H82" i="14"/>
  <c r="P82" i="14"/>
  <c r="Q82" i="14" s="1"/>
  <c r="H83" i="14"/>
  <c r="P83" i="14"/>
  <c r="H84" i="14"/>
  <c r="P84" i="14"/>
  <c r="Q84" i="14" s="1"/>
  <c r="H85" i="14"/>
  <c r="P85" i="14"/>
  <c r="H86" i="14"/>
  <c r="P86" i="14"/>
  <c r="Q94" i="14"/>
  <c r="Q95" i="14"/>
  <c r="Q96" i="14"/>
  <c r="Q98" i="14"/>
  <c r="H12" i="5"/>
  <c r="R12" i="5"/>
  <c r="J17" i="5"/>
  <c r="T17" i="5"/>
  <c r="J18" i="5"/>
  <c r="T18" i="5"/>
  <c r="J19" i="5"/>
  <c r="T19" i="5"/>
  <c r="J20" i="5"/>
  <c r="T20" i="5"/>
  <c r="J21" i="5"/>
  <c r="T21" i="5"/>
  <c r="J22" i="5"/>
  <c r="T22" i="5"/>
  <c r="J23" i="5"/>
  <c r="T23" i="5"/>
  <c r="J24" i="5"/>
  <c r="T24" i="5"/>
  <c r="J25" i="5"/>
  <c r="T25" i="5"/>
  <c r="J26" i="5"/>
  <c r="T26" i="5"/>
  <c r="J27" i="5"/>
  <c r="T27" i="5"/>
  <c r="J28" i="5"/>
  <c r="T28" i="5"/>
  <c r="J35" i="5"/>
  <c r="T35" i="5"/>
  <c r="J36" i="5"/>
  <c r="T36" i="5"/>
  <c r="T50" i="5"/>
  <c r="U50" i="5" s="1"/>
  <c r="T51" i="5"/>
  <c r="U51" i="5" s="1"/>
  <c r="T52" i="5"/>
  <c r="U52" i="5" s="1"/>
  <c r="T53" i="5"/>
  <c r="U53" i="5" s="1"/>
  <c r="T59" i="5"/>
  <c r="U59" i="5" s="1"/>
  <c r="T60" i="5"/>
  <c r="U60" i="5" s="1"/>
  <c r="T61" i="5"/>
  <c r="U61" i="5" s="1"/>
  <c r="T62" i="5"/>
  <c r="U62" i="5" s="1"/>
  <c r="T63" i="5"/>
  <c r="U63" i="5" s="1"/>
  <c r="J64" i="5"/>
  <c r="T64" i="5"/>
  <c r="T76" i="5"/>
  <c r="U76" i="5" s="1"/>
  <c r="J83" i="5"/>
  <c r="T83" i="5"/>
  <c r="J84" i="5"/>
  <c r="T84" i="5"/>
  <c r="T85" i="5"/>
  <c r="U85" i="5" s="1"/>
  <c r="J86" i="5"/>
  <c r="T86" i="5"/>
  <c r="J87" i="5"/>
  <c r="T87" i="5"/>
  <c r="J88" i="5"/>
  <c r="T88" i="5"/>
  <c r="J89" i="5"/>
  <c r="T89" i="5"/>
  <c r="J90" i="5"/>
  <c r="T90" i="5"/>
  <c r="J99" i="5"/>
  <c r="T99" i="5"/>
  <c r="Q28" i="14" l="1"/>
  <c r="Q85" i="15"/>
  <c r="Q56" i="15"/>
  <c r="Q75" i="14"/>
  <c r="H58" i="14"/>
  <c r="Q65" i="14"/>
  <c r="Q80" i="15"/>
  <c r="Q68" i="14"/>
  <c r="Q51" i="14"/>
  <c r="Q54" i="15"/>
  <c r="Q45" i="15"/>
  <c r="Q29" i="15"/>
  <c r="Q67" i="14"/>
  <c r="Q63" i="14"/>
  <c r="Q45" i="14"/>
  <c r="Q41" i="14"/>
  <c r="Q83" i="14"/>
  <c r="Q56" i="14"/>
  <c r="Q52" i="14"/>
  <c r="Q42" i="14"/>
  <c r="Q26" i="14"/>
  <c r="Q24" i="14"/>
  <c r="Q86" i="15"/>
  <c r="Q17" i="15"/>
  <c r="P58" i="14"/>
  <c r="Q78" i="15"/>
  <c r="Q37" i="15"/>
  <c r="Q76" i="14"/>
  <c r="Q64" i="14"/>
  <c r="Q37" i="14"/>
  <c r="Q23" i="14"/>
  <c r="Q18" i="14"/>
  <c r="Q81" i="15"/>
  <c r="Q79" i="15"/>
  <c r="Q77" i="15"/>
  <c r="Q65" i="15"/>
  <c r="Q52" i="15"/>
  <c r="Q38" i="15"/>
  <c r="Q22" i="15"/>
  <c r="Q86" i="14"/>
  <c r="H87" i="15"/>
  <c r="H90" i="15" s="1"/>
  <c r="Q68" i="15"/>
  <c r="Q40" i="15"/>
  <c r="Q27" i="15"/>
  <c r="Q24" i="15"/>
  <c r="H31" i="15"/>
  <c r="H70" i="15"/>
  <c r="P70" i="14"/>
  <c r="Q54" i="14"/>
  <c r="H31" i="14"/>
  <c r="Q18" i="15"/>
  <c r="U83" i="5"/>
  <c r="U35" i="5"/>
  <c r="U27" i="5"/>
  <c r="U25" i="5"/>
  <c r="U23" i="5"/>
  <c r="U21" i="5"/>
  <c r="U19" i="5"/>
  <c r="U90" i="5"/>
  <c r="U88" i="5"/>
  <c r="U86" i="5"/>
  <c r="U64" i="5"/>
  <c r="U99" i="5"/>
  <c r="U89" i="5"/>
  <c r="U87" i="5"/>
  <c r="U84" i="5"/>
  <c r="U36" i="5"/>
  <c r="U28" i="5"/>
  <c r="U26" i="5"/>
  <c r="U24" i="5"/>
  <c r="U22" i="5"/>
  <c r="U20" i="5"/>
  <c r="U18" i="5"/>
  <c r="U17" i="5"/>
  <c r="T37" i="5"/>
  <c r="T38" i="5" s="1"/>
  <c r="T100" i="5"/>
  <c r="J77" i="5"/>
  <c r="J54" i="5"/>
  <c r="T54" i="5"/>
  <c r="J37" i="5"/>
  <c r="J38" i="5" s="1"/>
  <c r="T77" i="5"/>
  <c r="Q20" i="14"/>
  <c r="P31" i="14"/>
  <c r="Q76" i="15"/>
  <c r="P87" i="15"/>
  <c r="H46" i="14"/>
  <c r="Q85" i="14"/>
  <c r="Q77" i="14"/>
  <c r="H70" i="14"/>
  <c r="Q57" i="14"/>
  <c r="Q43" i="14"/>
  <c r="Q67" i="15"/>
  <c r="H58" i="15"/>
  <c r="Q39" i="15"/>
  <c r="Q36" i="15"/>
  <c r="P46" i="15"/>
  <c r="Q20" i="15"/>
  <c r="P31" i="15"/>
  <c r="H87" i="14"/>
  <c r="H90" i="14" s="1"/>
  <c r="Q69" i="14"/>
  <c r="Q27" i="14"/>
  <c r="Q19" i="14"/>
  <c r="Q75" i="15"/>
  <c r="Q55" i="15"/>
  <c r="H46" i="15"/>
  <c r="Q23" i="15"/>
  <c r="Q81" i="14"/>
  <c r="Q78" i="14"/>
  <c r="P87" i="14"/>
  <c r="Q53" i="14"/>
  <c r="Q39" i="14"/>
  <c r="Q36" i="14"/>
  <c r="P46" i="14"/>
  <c r="Q63" i="15"/>
  <c r="Q43" i="15"/>
  <c r="Q19" i="15"/>
  <c r="P70" i="15"/>
  <c r="P58" i="15"/>
  <c r="Q58" i="15" s="1"/>
  <c r="J100" i="5"/>
  <c r="Q70" i="15" l="1"/>
  <c r="Q58" i="14"/>
  <c r="H93" i="14"/>
  <c r="G94" i="14" s="1"/>
  <c r="Q70" i="14"/>
  <c r="U38" i="5"/>
  <c r="Q46" i="14"/>
  <c r="H93" i="15"/>
  <c r="G94" i="15" s="1"/>
  <c r="U100" i="5"/>
  <c r="U77" i="5"/>
  <c r="U54" i="5"/>
  <c r="U37" i="5"/>
  <c r="T39" i="5"/>
  <c r="T103" i="5"/>
  <c r="G96" i="14"/>
  <c r="H100" i="14"/>
  <c r="G95" i="14"/>
  <c r="F102" i="14"/>
  <c r="Q31" i="15"/>
  <c r="Q31" i="14"/>
  <c r="P90" i="14"/>
  <c r="Q90" i="14" s="1"/>
  <c r="Q87" i="14"/>
  <c r="Q46" i="15"/>
  <c r="Q87" i="15"/>
  <c r="P90" i="15"/>
  <c r="Q90" i="15" s="1"/>
  <c r="J103" i="5"/>
  <c r="H100" i="15" l="1"/>
  <c r="G96" i="15"/>
  <c r="F102" i="15"/>
  <c r="T106" i="5"/>
  <c r="T107" i="5" s="1"/>
  <c r="G95" i="15"/>
  <c r="U103" i="5"/>
  <c r="P93" i="15"/>
  <c r="P93" i="14"/>
  <c r="F49" i="14"/>
  <c r="N49" i="14" s="1"/>
  <c r="T108" i="5" l="1"/>
  <c r="T109" i="5"/>
  <c r="O95" i="15"/>
  <c r="O94" i="15"/>
  <c r="N102" i="15"/>
  <c r="Q93" i="15"/>
  <c r="O96" i="15"/>
  <c r="P100" i="15"/>
  <c r="Q100" i="15" s="1"/>
  <c r="N102" i="14"/>
  <c r="Q93" i="14"/>
  <c r="O96" i="14"/>
  <c r="P100" i="14"/>
  <c r="Q100" i="14" s="1"/>
  <c r="O95" i="14"/>
  <c r="O94" i="14"/>
  <c r="T113" i="5" l="1"/>
  <c r="R115" i="5"/>
  <c r="J39" i="5"/>
  <c r="J106" i="5" s="1"/>
  <c r="J109" i="5" l="1"/>
  <c r="J108" i="5"/>
  <c r="J107" i="5"/>
  <c r="U106" i="5"/>
  <c r="U39" i="5"/>
  <c r="J113" i="5" l="1"/>
  <c r="F12" i="5" s="1"/>
  <c r="H115" i="5"/>
  <c r="U107" i="5" l="1"/>
  <c r="U108" i="5"/>
  <c r="U109" i="5"/>
  <c r="P12" i="5"/>
  <c r="U113" i="5" l="1"/>
</calcChain>
</file>

<file path=xl/sharedStrings.xml><?xml version="1.0" encoding="utf-8"?>
<sst xmlns="http://schemas.openxmlformats.org/spreadsheetml/2006/main" count="484" uniqueCount="125">
  <si>
    <t>Service Number</t>
  </si>
  <si>
    <t>Engineering Number</t>
  </si>
  <si>
    <t>Buyer Information</t>
  </si>
  <si>
    <t>Supplier information</t>
  </si>
  <si>
    <t>Buyer Name</t>
  </si>
  <si>
    <t>Supplier Name:</t>
  </si>
  <si>
    <t>Supplier Contact Name:</t>
  </si>
  <si>
    <t>Telephone Number:</t>
  </si>
  <si>
    <t>Manufacturing location:</t>
  </si>
  <si>
    <t>Telephone Number</t>
  </si>
  <si>
    <t>Email:</t>
  </si>
  <si>
    <t>Supplier Code Ship From</t>
  </si>
  <si>
    <t>Email</t>
  </si>
  <si>
    <t>RETURN BY DATE:</t>
  </si>
  <si>
    <t>CURRENT PIECE PRICE</t>
  </si>
  <si>
    <t>REQUEST PIECE PRICE</t>
  </si>
  <si>
    <t>PURCHASED PARTS / SERVICES:</t>
  </si>
  <si>
    <t>VARIANCE</t>
  </si>
  <si>
    <t>ITEM DESCRIPTION</t>
  </si>
  <si>
    <t>FORD PART NUMBER
(IF AVAILABLE)</t>
  </si>
  <si>
    <t>SUPPLIER</t>
  </si>
  <si>
    <t>QUANTITY PER PART</t>
  </si>
  <si>
    <t>UNIT OF MEASURE</t>
  </si>
  <si>
    <t>COST PER UNIT</t>
  </si>
  <si>
    <t>COST PER PIECE</t>
  </si>
  <si>
    <t>NEW O/(U) OLD</t>
  </si>
  <si>
    <t>(A) TOTAL PURCHASED PARTS / SERVICES:</t>
  </si>
  <si>
    <t>RAW MATERIAL</t>
  </si>
  <si>
    <t>MATERIAL DESCRIPTION</t>
  </si>
  <si>
    <t>FORD SPECIFICATION</t>
  </si>
  <si>
    <t>(B) TOTAL RAW MATERIAL:</t>
  </si>
  <si>
    <t>PIECES PER CYCLE</t>
  </si>
  <si>
    <t>CYCLES PER HOUR</t>
  </si>
  <si>
    <t>COST PER HOUR</t>
  </si>
  <si>
    <t>OTHER MANUFACTURING BURDEN</t>
  </si>
  <si>
    <t>MANUFACTURING OPERATION</t>
  </si>
  <si>
    <t>MACHINE DESCRIPTION</t>
  </si>
  <si>
    <t>(C2)TOTAL OTHER MANUFACTURING BURDEN:</t>
  </si>
  <si>
    <t>DIRECT LABOR (FRINGE)</t>
  </si>
  <si>
    <t>NUMBER OF OPERATORS</t>
  </si>
  <si>
    <t>(D) TOTAL DIRECT LABOR:</t>
  </si>
  <si>
    <t>INDIRECT LABOR</t>
  </si>
  <si>
    <t>INDIRECT LABOR PERCENTAGE:</t>
  </si>
  <si>
    <t>(E) TOTAL INDIRECT LABOR:</t>
  </si>
  <si>
    <t>TOTAL MANUFACTURING COST (A+B+C+D+E):</t>
  </si>
  <si>
    <t>Perc. %</t>
  </si>
  <si>
    <t>END ITEM SCRAP</t>
  </si>
  <si>
    <t>SELLING, GENERAL &amp; ADMIN. EXPENSES:</t>
  </si>
  <si>
    <t>PROFIT:</t>
  </si>
  <si>
    <t>PACKAGING COST:</t>
  </si>
  <si>
    <t>SERVICE SELLING PRICE (ex works):</t>
  </si>
  <si>
    <t>Balanced out buy offer:</t>
  </si>
  <si>
    <t>(A) Balanced out buy offer</t>
  </si>
  <si>
    <t>TOTAL MARK UP:</t>
  </si>
  <si>
    <t>SPECIFY CURRENCY OF QUOTE:</t>
  </si>
  <si>
    <t>Choose One</t>
  </si>
  <si>
    <t xml:space="preserve">COMMENTS/ASSUMPTIONS: </t>
  </si>
  <si>
    <t>$ / USD</t>
  </si>
  <si>
    <t>$ / CAN</t>
  </si>
  <si>
    <t>€ / Euros</t>
  </si>
  <si>
    <t>£ / GBP</t>
  </si>
  <si>
    <t>¥ / Yen</t>
  </si>
  <si>
    <t>R$ / BRL</t>
  </si>
  <si>
    <t>Ft / HUF</t>
  </si>
  <si>
    <t>$ / MXN</t>
  </si>
  <si>
    <t>$ / ARS</t>
  </si>
  <si>
    <t>Zł / ZLN</t>
  </si>
  <si>
    <t>Kč / CZK</t>
  </si>
  <si>
    <t>Other:</t>
  </si>
  <si>
    <t>CYLES PER HOUR</t>
  </si>
  <si>
    <t>MANUFACTURING BURDEN</t>
  </si>
  <si>
    <t>Instructions</t>
  </si>
  <si>
    <t>General Instructions</t>
  </si>
  <si>
    <t>There are cells that are automatically calculated based on supplier inputs.</t>
  </si>
  <si>
    <t>COST BREAKDOWN:</t>
  </si>
  <si>
    <t xml:space="preserve">Purchased Components / Services: </t>
  </si>
  <si>
    <t>Enter both old and new purchased information. (grey boxes)</t>
  </si>
  <si>
    <t>Raw Material</t>
  </si>
  <si>
    <t>Enter both old and new raw material information. (grey boxes)</t>
  </si>
  <si>
    <t>Burden:</t>
  </si>
  <si>
    <t>Enter Burden information for both old and new part.  (grey boxes)</t>
  </si>
  <si>
    <t xml:space="preserve">Direct Labor: </t>
  </si>
  <si>
    <t>Enter Direct Labor information for both old and new part.(grey boxes)</t>
  </si>
  <si>
    <t xml:space="preserve">Indirect Labor: </t>
  </si>
  <si>
    <t>Enter Indirect Labor as a percentage of Direct Labor. (grey boxes)</t>
  </si>
  <si>
    <t>End Item Scrap, SG&amp;A, Profit:</t>
  </si>
  <si>
    <t>Enter for both old and new. (grey boxes)</t>
  </si>
  <si>
    <t>Packaging:</t>
  </si>
  <si>
    <t>Enter packaging cost for both parts (grey boxes)</t>
  </si>
  <si>
    <t>Specify Currency:</t>
  </si>
  <si>
    <t>Enter for Both parts</t>
  </si>
  <si>
    <t>Return by Date:</t>
  </si>
  <si>
    <t>Date required in order for quote to be consider</t>
  </si>
  <si>
    <t>4.  Select currency of quote from drop down.  If other, please indicate.</t>
  </si>
  <si>
    <t>Tab B - Supplier Quotation Breakdown Instructions</t>
  </si>
  <si>
    <t xml:space="preserve">Supplier is required to fully complete Piece Price Breakdown. </t>
  </si>
  <si>
    <t>Cost Breakdown</t>
  </si>
  <si>
    <t># Parts on Rack</t>
  </si>
  <si>
    <t>Booth / Line</t>
  </si>
  <si>
    <t>Paint Line COST</t>
  </si>
  <si>
    <t>(C1)TOTAL PAINT LINE BURDEN:</t>
  </si>
  <si>
    <t># of Passes on part</t>
  </si>
  <si>
    <t>Dedicated/CNC/Manual</t>
  </si>
  <si>
    <t>Automated/Manual</t>
  </si>
  <si>
    <t>COMPRESSION MOLD</t>
  </si>
  <si>
    <t>COMPRESSION MOLDCOST</t>
  </si>
  <si>
    <t>COMPRESSION MOLD COST</t>
  </si>
  <si>
    <t>(C1)TOTAL COMPRESSION MOLD BURDEN:</t>
  </si>
  <si>
    <t>Type of Machine</t>
  </si>
  <si>
    <t>Paint</t>
  </si>
  <si>
    <t># of Cavities</t>
  </si>
  <si>
    <t># Parts on PER HOUR</t>
  </si>
  <si>
    <t>PURCHASED PART MARKUP (%):</t>
  </si>
  <si>
    <t>(A1) TOTAL PURCHASED PARTS / SERVICES &amp; MARKUP:</t>
  </si>
  <si>
    <t xml:space="preserve"> </t>
  </si>
  <si>
    <t>Service Description</t>
  </si>
  <si>
    <t>Engineering Description</t>
  </si>
  <si>
    <t>SUBMITION DATE:</t>
  </si>
  <si>
    <t>Model Year</t>
  </si>
  <si>
    <t>Car Line</t>
  </si>
  <si>
    <t>(Requested-Current)</t>
  </si>
  <si>
    <t>1.  Complete header of quote form (Buyer's &amp; Supplier's info)</t>
  </si>
  <si>
    <t>2.  Supplier is required to complete information for both Current and Requested price on Cost breakdown form</t>
  </si>
  <si>
    <t>3.  If additional rows are needed, include required data in separate tab or attachment.  Include cost of additional rows in the breakdown form.</t>
  </si>
  <si>
    <t>(C) TOTAL OTHER MANUFACTURING BURDEN: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</si>
</sst>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164" formatCode="[$-409]d\-mmm\-yyyy;@"/>
    <numFmt numFmtId="165" formatCode="0.0000"/>
    <numFmt numFmtId="166" formatCode="#,##0.0000_);[Red]\(#,##0.0000\);&quot;-&quot;??_)"/>
    <numFmt numFmtId="167" formatCode="#,##0.000_);[Red]\(#,##0.000\);&quot;-&quot;??_)"/>
    <numFmt numFmtId="168" formatCode="0.0"/>
    <numFmt numFmtId="169" formatCode="#,##0.000_);[Red]\(#,##0.000\);&quot;-&quot;??_);@_)"/>
    <numFmt numFmtId="170" formatCode="0.0%;[Red]\(0.0%\);&quot;-&quot;"/>
    <numFmt numFmtId="171" formatCode="_(&quot;$&quot;* #,##0.000_);_(&quot;$&quot;* \(#,##0.000\);_(&quot;$&quot;* &quot;-&quot;??_);_(@_)"/>
    <numFmt numFmtId="172" formatCode="0.00000"/>
    <numFmt numFmtId="173" formatCode="[&lt;=9999999]###\-####;\(###\)\ ###\-####"/>
    <numFmt numFmtId="174" formatCode="00000"/>
    <numFmt numFmtId="175" formatCode="_(&quot;$&quot;* #,##0.0000_);_(&quot;$&quot;* \(#,##0.0000\);_(&quot;$&quot;* &quot;-&quot;??_);_(@_)"/>
    <numFmt numFmtId="176" formatCode="#,##0.00000000000000_);[Red]\(#,##0.00000000000000\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b/>
      <i/>
      <sz val="10"/>
      <name val="Arial"/>
      <family val="2"/>
    </font>
    <font>
      <b/>
      <sz val="11"/>
      <color indexed="12"/>
      <name val="Arial"/>
      <family val="2"/>
    </font>
    <font>
      <sz val="8"/>
      <name val="Helv"/>
    </font>
    <font>
      <sz val="10"/>
      <color indexed="9"/>
      <name val="Arial"/>
      <family val="2"/>
    </font>
    <font>
      <sz val="10"/>
      <color indexed="9"/>
      <name val="Helv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7">
    <xf numFmtId="0" fontId="0" fillId="0" borderId="0" xfId="0"/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0" borderId="2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3" xfId="0" applyFill="1" applyBorder="1" applyProtection="1">
      <protection hidden="1"/>
    </xf>
    <xf numFmtId="0" fontId="5" fillId="0" borderId="1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4" fillId="0" borderId="6" xfId="0" applyFont="1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Alignment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4" fillId="0" borderId="0" xfId="0" applyFont="1" applyFill="1" applyAlignment="1" applyProtection="1">
      <alignment horizontal="centerContinuous"/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6" xfId="0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6" fillId="0" borderId="0" xfId="0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7" fillId="0" borderId="16" xfId="0" applyFont="1" applyFill="1" applyBorder="1" applyAlignment="1" applyProtection="1">
      <alignment horizontal="right"/>
      <protection hidden="1"/>
    </xf>
    <xf numFmtId="0" fontId="7" fillId="0" borderId="6" xfId="0" applyNumberFormat="1" applyFont="1" applyFill="1" applyBorder="1" applyProtection="1">
      <protection hidden="1"/>
    </xf>
    <xf numFmtId="0" fontId="4" fillId="0" borderId="17" xfId="0" applyFont="1" applyFill="1" applyBorder="1" applyAlignment="1" applyProtection="1">
      <alignment horizontal="right"/>
      <protection hidden="1"/>
    </xf>
    <xf numFmtId="0" fontId="7" fillId="0" borderId="6" xfId="0" applyFont="1" applyFill="1" applyBorder="1" applyAlignment="1" applyProtection="1">
      <alignment horizontal="right"/>
      <protection hidden="1"/>
    </xf>
    <xf numFmtId="0" fontId="4" fillId="0" borderId="7" xfId="0" applyFont="1" applyFill="1" applyBorder="1" applyProtection="1">
      <protection hidden="1"/>
    </xf>
    <xf numFmtId="0" fontId="4" fillId="0" borderId="18" xfId="0" applyFon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8" fillId="0" borderId="7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5" fillId="0" borderId="19" xfId="0" applyFont="1" applyFill="1" applyBorder="1" applyAlignment="1" applyProtection="1">
      <alignment horizontal="center"/>
      <protection hidden="1"/>
    </xf>
    <xf numFmtId="166" fontId="9" fillId="0" borderId="10" xfId="1" applyNumberFormat="1" applyFont="1" applyFill="1" applyBorder="1" applyProtection="1">
      <protection hidden="1"/>
    </xf>
    <xf numFmtId="166" fontId="9" fillId="0" borderId="20" xfId="1" applyNumberFormat="1" applyFont="1" applyFill="1" applyBorder="1" applyProtection="1">
      <protection hidden="1"/>
    </xf>
    <xf numFmtId="166" fontId="9" fillId="0" borderId="21" xfId="1" applyNumberFormat="1" applyFont="1" applyFill="1" applyBorder="1" applyProtection="1">
      <protection hidden="1"/>
    </xf>
    <xf numFmtId="166" fontId="9" fillId="0" borderId="22" xfId="1" applyNumberFormat="1" applyFont="1" applyFill="1" applyBorder="1" applyProtection="1">
      <protection hidden="1"/>
    </xf>
    <xf numFmtId="0" fontId="10" fillId="0" borderId="0" xfId="0" applyFont="1" applyFill="1" applyAlignment="1" applyProtection="1">
      <alignment horizontal="right"/>
      <protection hidden="1"/>
    </xf>
    <xf numFmtId="166" fontId="5" fillId="0" borderId="22" xfId="1" applyNumberFormat="1" applyFont="1" applyFill="1" applyBorder="1" applyProtection="1">
      <protection hidden="1"/>
    </xf>
    <xf numFmtId="166" fontId="5" fillId="0" borderId="21" xfId="1" applyNumberFormat="1" applyFont="1" applyFill="1" applyBorder="1" applyProtection="1">
      <protection hidden="1"/>
    </xf>
    <xf numFmtId="0" fontId="11" fillId="0" borderId="0" xfId="0" applyFont="1" applyFill="1" applyAlignment="1" applyProtection="1">
      <alignment horizontal="right"/>
      <protection hidden="1"/>
    </xf>
    <xf numFmtId="167" fontId="9" fillId="0" borderId="18" xfId="1" applyNumberFormat="1" applyFont="1" applyFill="1" applyBorder="1" applyProtection="1">
      <protection hidden="1"/>
    </xf>
    <xf numFmtId="167" fontId="9" fillId="0" borderId="19" xfId="1" applyNumberFormat="1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9" fillId="0" borderId="18" xfId="0" applyFont="1" applyFill="1" applyBorder="1" applyProtection="1">
      <protection hidden="1"/>
    </xf>
    <xf numFmtId="0" fontId="2" fillId="0" borderId="19" xfId="1" applyNumberFormat="1" applyFill="1" applyBorder="1" applyProtection="1">
      <protection hidden="1"/>
    </xf>
    <xf numFmtId="166" fontId="9" fillId="0" borderId="18" xfId="1" applyNumberFormat="1" applyFont="1" applyFill="1" applyBorder="1" applyProtection="1">
      <protection hidden="1"/>
    </xf>
    <xf numFmtId="166" fontId="9" fillId="0" borderId="19" xfId="1" applyNumberFormat="1" applyFont="1" applyFill="1" applyBorder="1" applyProtection="1">
      <protection hidden="1"/>
    </xf>
    <xf numFmtId="0" fontId="6" fillId="0" borderId="7" xfId="0" applyFont="1" applyFill="1" applyBorder="1" applyProtection="1">
      <protection hidden="1"/>
    </xf>
    <xf numFmtId="0" fontId="6" fillId="0" borderId="0" xfId="0" applyFont="1" applyFill="1" applyProtection="1">
      <protection hidden="1"/>
    </xf>
    <xf numFmtId="0" fontId="6" fillId="0" borderId="0" xfId="0" applyFont="1" applyFill="1" applyAlignment="1" applyProtection="1">
      <alignment horizontal="right"/>
      <protection hidden="1"/>
    </xf>
    <xf numFmtId="169" fontId="9" fillId="0" borderId="18" xfId="1" applyNumberFormat="1" applyFont="1" applyFill="1" applyBorder="1" applyProtection="1">
      <protection hidden="1"/>
    </xf>
    <xf numFmtId="169" fontId="9" fillId="0" borderId="0" xfId="1" applyNumberFormat="1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right"/>
      <protection hidden="1"/>
    </xf>
    <xf numFmtId="0" fontId="9" fillId="0" borderId="5" xfId="0" applyFont="1" applyFill="1" applyBorder="1" applyProtection="1">
      <protection hidden="1"/>
    </xf>
    <xf numFmtId="0" fontId="5" fillId="0" borderId="5" xfId="0" applyFont="1" applyFill="1" applyBorder="1" applyProtection="1">
      <protection hidden="1"/>
    </xf>
    <xf numFmtId="10" fontId="9" fillId="0" borderId="5" xfId="0" applyNumberFormat="1" applyFont="1" applyFill="1" applyBorder="1" applyProtection="1">
      <protection hidden="1"/>
    </xf>
    <xf numFmtId="0" fontId="5" fillId="0" borderId="5" xfId="0" applyFont="1" applyFill="1" applyBorder="1" applyAlignment="1" applyProtection="1">
      <alignment horizontal="right"/>
      <protection hidden="1"/>
    </xf>
    <xf numFmtId="10" fontId="9" fillId="0" borderId="23" xfId="0" applyNumberFormat="1" applyFont="1" applyFill="1" applyBorder="1" applyProtection="1">
      <protection hidden="1"/>
    </xf>
    <xf numFmtId="0" fontId="2" fillId="0" borderId="18" xfId="1" applyNumberFormat="1" applyFill="1" applyBorder="1" applyProtection="1"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0" fillId="0" borderId="0" xfId="0" applyFill="1" applyBorder="1" applyProtection="1">
      <protection hidden="1"/>
    </xf>
    <xf numFmtId="0" fontId="0" fillId="0" borderId="18" xfId="0" applyFill="1" applyBorder="1" applyProtection="1">
      <protection hidden="1"/>
    </xf>
    <xf numFmtId="0" fontId="0" fillId="0" borderId="24" xfId="0" applyFill="1" applyBorder="1" applyProtection="1">
      <protection hidden="1"/>
    </xf>
    <xf numFmtId="0" fontId="5" fillId="0" borderId="7" xfId="0" quotePrefix="1" applyFont="1" applyFill="1" applyBorder="1" applyProtection="1">
      <protection hidden="1"/>
    </xf>
    <xf numFmtId="0" fontId="6" fillId="0" borderId="0" xfId="0" quotePrefix="1" applyFont="1" applyFill="1" applyBorder="1" applyProtection="1"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5" fillId="0" borderId="7" xfId="0" applyFont="1" applyFill="1" applyBorder="1" applyProtection="1">
      <protection hidden="1"/>
    </xf>
    <xf numFmtId="170" fontId="9" fillId="0" borderId="5" xfId="0" applyNumberFormat="1" applyFont="1" applyFill="1" applyBorder="1" applyAlignment="1" applyProtection="1">
      <alignment horizontal="center"/>
      <protection hidden="1"/>
    </xf>
    <xf numFmtId="0" fontId="0" fillId="0" borderId="21" xfId="0" applyFill="1" applyBorder="1" applyProtection="1">
      <protection hidden="1"/>
    </xf>
    <xf numFmtId="0" fontId="6" fillId="0" borderId="7" xfId="0" quotePrefix="1" applyFont="1" applyFill="1" applyBorder="1" applyProtection="1">
      <protection hidden="1"/>
    </xf>
    <xf numFmtId="167" fontId="9" fillId="0" borderId="26" xfId="1" applyNumberFormat="1" applyFont="1" applyFill="1" applyBorder="1" applyProtection="1">
      <protection hidden="1"/>
    </xf>
    <xf numFmtId="167" fontId="9" fillId="0" borderId="16" xfId="1" applyNumberFormat="1" applyFont="1" applyFill="1" applyBorder="1" applyProtection="1">
      <protection hidden="1"/>
    </xf>
    <xf numFmtId="171" fontId="2" fillId="0" borderId="7" xfId="1" applyNumberFormat="1" applyFill="1" applyBorder="1" applyProtection="1">
      <protection hidden="1"/>
    </xf>
    <xf numFmtId="0" fontId="6" fillId="0" borderId="2" xfId="0" applyFont="1" applyFill="1" applyBorder="1" applyProtection="1">
      <protection hidden="1"/>
    </xf>
    <xf numFmtId="0" fontId="13" fillId="0" borderId="7" xfId="0" applyFont="1" applyFill="1" applyBorder="1" applyProtection="1">
      <protection hidden="1"/>
    </xf>
    <xf numFmtId="0" fontId="8" fillId="0" borderId="16" xfId="0" applyFont="1" applyFill="1" applyBorder="1" applyProtection="1">
      <protection hidden="1"/>
    </xf>
    <xf numFmtId="0" fontId="14" fillId="0" borderId="6" xfId="0" applyFont="1" applyFill="1" applyBorder="1" applyProtection="1">
      <protection hidden="1"/>
    </xf>
    <xf numFmtId="0" fontId="14" fillId="0" borderId="16" xfId="0" applyFont="1" applyFill="1" applyBorder="1" applyProtection="1">
      <protection hidden="1"/>
    </xf>
    <xf numFmtId="0" fontId="0" fillId="0" borderId="17" xfId="0" applyFill="1" applyBorder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right" wrapText="1"/>
      <protection hidden="1"/>
    </xf>
    <xf numFmtId="0" fontId="6" fillId="0" borderId="0" xfId="0" applyFont="1" applyFill="1" applyBorder="1" applyAlignment="1" applyProtection="1">
      <alignment horizontal="right" wrapText="1"/>
      <protection hidden="1"/>
    </xf>
    <xf numFmtId="0" fontId="4" fillId="0" borderId="0" xfId="0" applyFont="1" applyFill="1" applyBorder="1" applyAlignment="1" applyProtection="1">
      <protection hidden="1"/>
    </xf>
    <xf numFmtId="0" fontId="17" fillId="0" borderId="0" xfId="0" applyFont="1" applyFill="1" applyProtection="1">
      <protection hidden="1"/>
    </xf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0" fillId="0" borderId="27" xfId="0" applyFill="1" applyBorder="1" applyProtection="1">
      <protection hidden="1"/>
    </xf>
    <xf numFmtId="0" fontId="0" fillId="0" borderId="28" xfId="0" applyBorder="1" applyProtection="1">
      <protection hidden="1"/>
    </xf>
    <xf numFmtId="167" fontId="5" fillId="0" borderId="21" xfId="1" applyNumberFormat="1" applyFont="1" applyFill="1" applyBorder="1" applyProtection="1">
      <protection hidden="1"/>
    </xf>
    <xf numFmtId="167" fontId="5" fillId="0" borderId="25" xfId="1" applyNumberFormat="1" applyFont="1" applyFill="1" applyBorder="1" applyProtection="1">
      <protection hidden="1"/>
    </xf>
    <xf numFmtId="0" fontId="19" fillId="0" borderId="0" xfId="0" applyFont="1" applyFill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20" fillId="0" borderId="0" xfId="0" applyFont="1" applyFill="1" applyProtection="1">
      <protection hidden="1"/>
    </xf>
    <xf numFmtId="0" fontId="0" fillId="2" borderId="20" xfId="0" applyFill="1" applyBorder="1" applyProtection="1">
      <protection locked="0"/>
    </xf>
    <xf numFmtId="166" fontId="5" fillId="2" borderId="22" xfId="1" applyNumberFormat="1" applyFont="1" applyFill="1" applyBorder="1" applyProtection="1">
      <protection locked="0"/>
    </xf>
    <xf numFmtId="10" fontId="9" fillId="2" borderId="20" xfId="0" applyNumberFormat="1" applyFont="1" applyFill="1" applyBorder="1" applyAlignment="1" applyProtection="1">
      <alignment horizontal="right"/>
      <protection locked="0"/>
    </xf>
    <xf numFmtId="0" fontId="9" fillId="2" borderId="2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68" fontId="0" fillId="2" borderId="20" xfId="0" applyNumberFormat="1" applyFill="1" applyBorder="1" applyAlignment="1" applyProtection="1">
      <alignment horizontal="center"/>
      <protection locked="0"/>
    </xf>
    <xf numFmtId="165" fontId="0" fillId="2" borderId="20" xfId="0" applyNumberFormat="1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protection locked="0"/>
    </xf>
    <xf numFmtId="0" fontId="9" fillId="2" borderId="8" xfId="0" applyFon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9" fillId="2" borderId="20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9" fillId="2" borderId="10" xfId="0" applyNumberFormat="1" applyFont="1" applyFill="1" applyBorder="1" applyAlignment="1" applyProtection="1">
      <alignment horizontal="center"/>
      <protection locked="0"/>
    </xf>
    <xf numFmtId="165" fontId="9" fillId="2" borderId="20" xfId="0" applyNumberFormat="1" applyFont="1" applyFill="1" applyBorder="1" applyAlignment="1" applyProtection="1">
      <alignment horizontal="center"/>
      <protection locked="0"/>
    </xf>
    <xf numFmtId="0" fontId="9" fillId="2" borderId="30" xfId="0" applyNumberFormat="1" applyFont="1" applyFill="1" applyBorder="1" applyAlignment="1" applyProtection="1">
      <alignment horizontal="center"/>
      <protection locked="0"/>
    </xf>
    <xf numFmtId="165" fontId="9" fillId="2" borderId="30" xfId="0" applyNumberFormat="1" applyFont="1" applyFill="1" applyBorder="1" applyAlignment="1" applyProtection="1">
      <alignment horizontal="center"/>
      <protection locked="0"/>
    </xf>
    <xf numFmtId="165" fontId="9" fillId="2" borderId="31" xfId="0" applyNumberFormat="1" applyFont="1" applyFill="1" applyBorder="1" applyAlignment="1" applyProtection="1">
      <alignment horizontal="center"/>
      <protection locked="0"/>
    </xf>
    <xf numFmtId="0" fontId="9" fillId="2" borderId="29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9" fillId="2" borderId="31" xfId="0" applyNumberFormat="1" applyFont="1" applyFill="1" applyBorder="1" applyProtection="1">
      <protection locked="0"/>
    </xf>
    <xf numFmtId="0" fontId="0" fillId="2" borderId="31" xfId="0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9" fillId="2" borderId="8" xfId="0" applyNumberFormat="1" applyFont="1" applyFill="1" applyBorder="1" applyProtection="1">
      <protection locked="0"/>
    </xf>
    <xf numFmtId="0" fontId="9" fillId="2" borderId="31" xfId="0" applyNumberFormat="1" applyFont="1" applyFill="1" applyBorder="1" applyAlignment="1" applyProtection="1">
      <alignment horizontal="center"/>
      <protection locked="0"/>
    </xf>
    <xf numFmtId="44" fontId="5" fillId="2" borderId="22" xfId="1" applyFont="1" applyFill="1" applyBorder="1" applyProtection="1">
      <protection locked="0"/>
    </xf>
    <xf numFmtId="0" fontId="9" fillId="3" borderId="0" xfId="0" applyFont="1" applyFill="1" applyAlignment="1"/>
    <xf numFmtId="0" fontId="9" fillId="3" borderId="0" xfId="0" applyFont="1" applyFill="1"/>
    <xf numFmtId="0" fontId="5" fillId="3" borderId="0" xfId="0" applyFont="1" applyFill="1"/>
    <xf numFmtId="0" fontId="9" fillId="0" borderId="0" xfId="0" applyFont="1" applyFill="1"/>
    <xf numFmtId="0" fontId="9" fillId="3" borderId="0" xfId="0" applyFont="1" applyFill="1" applyBorder="1"/>
    <xf numFmtId="0" fontId="9" fillId="0" borderId="0" xfId="0" applyFont="1" applyFill="1" applyBorder="1"/>
    <xf numFmtId="0" fontId="9" fillId="0" borderId="0" xfId="0" applyFont="1"/>
    <xf numFmtId="164" fontId="5" fillId="2" borderId="5" xfId="0" applyNumberFormat="1" applyFont="1" applyFill="1" applyBorder="1" applyAlignment="1" applyProtection="1">
      <alignment horizontal="center"/>
      <protection locked="0" hidden="1"/>
    </xf>
    <xf numFmtId="0" fontId="0" fillId="0" borderId="16" xfId="0" applyFill="1" applyBorder="1" applyProtection="1">
      <protection hidden="1"/>
    </xf>
    <xf numFmtId="166" fontId="5" fillId="0" borderId="18" xfId="1" applyNumberFormat="1" applyFont="1" applyFill="1" applyBorder="1" applyProtection="1">
      <protection hidden="1"/>
    </xf>
    <xf numFmtId="166" fontId="5" fillId="0" borderId="19" xfId="1" applyNumberFormat="1" applyFont="1" applyFill="1" applyBorder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10" fontId="9" fillId="0" borderId="24" xfId="0" applyNumberFormat="1" applyFont="1" applyFill="1" applyBorder="1" applyProtection="1">
      <protection hidden="1"/>
    </xf>
    <xf numFmtId="0" fontId="2" fillId="5" borderId="4" xfId="0" applyFont="1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172" fontId="0" fillId="0" borderId="0" xfId="0" applyNumberFormat="1" applyFill="1" applyProtection="1">
      <protection hidden="1"/>
    </xf>
    <xf numFmtId="0" fontId="5" fillId="0" borderId="0" xfId="0" applyFont="1" applyFill="1" applyAlignment="1" applyProtection="1">
      <alignment horizontal="right"/>
      <protection hidden="1"/>
    </xf>
    <xf numFmtId="166" fontId="5" fillId="0" borderId="22" xfId="1" applyNumberFormat="1" applyFont="1" applyFill="1" applyBorder="1" applyProtection="1">
      <protection hidden="1"/>
    </xf>
    <xf numFmtId="166" fontId="5" fillId="2" borderId="22" xfId="1" applyNumberFormat="1" applyFont="1" applyFill="1" applyBorder="1" applyProtection="1">
      <protection locked="0"/>
    </xf>
    <xf numFmtId="0" fontId="2" fillId="2" borderId="29" xfId="0" applyNumberFormat="1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165" fontId="2" fillId="2" borderId="30" xfId="0" applyNumberFormat="1" applyFont="1" applyFill="1" applyBorder="1" applyAlignment="1" applyProtection="1">
      <alignment horizontal="center"/>
      <protection locked="0"/>
    </xf>
    <xf numFmtId="165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Protection="1">
      <protection locked="0"/>
    </xf>
    <xf numFmtId="0" fontId="2" fillId="2" borderId="8" xfId="0" applyNumberFormat="1" applyFont="1" applyFill="1" applyBorder="1" applyProtection="1"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168" fontId="2" fillId="2" borderId="20" xfId="0" applyNumberFormat="1" applyFont="1" applyFill="1" applyBorder="1" applyAlignment="1" applyProtection="1">
      <alignment horizontal="center"/>
      <protection locked="0"/>
    </xf>
    <xf numFmtId="166" fontId="0" fillId="0" borderId="24" xfId="0" applyNumberFormat="1" applyFill="1" applyBorder="1" applyProtection="1">
      <protection hidden="1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protection locked="0"/>
    </xf>
    <xf numFmtId="0" fontId="2" fillId="2" borderId="31" xfId="0" applyFont="1" applyFill="1" applyBorder="1" applyAlignment="1" applyProtection="1">
      <alignment horizontal="left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74" fontId="5" fillId="0" borderId="0" xfId="0" applyNumberFormat="1" applyFont="1" applyFill="1" applyAlignment="1" applyProtection="1">
      <alignment horizontal="right"/>
      <protection hidden="1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9" xfId="9" applyNumberFormat="1" applyFont="1" applyFill="1" applyBorder="1" applyProtection="1">
      <protection locked="0"/>
    </xf>
    <xf numFmtId="0" fontId="2" fillId="2" borderId="20" xfId="9" applyNumberFormat="1" applyFont="1" applyFill="1" applyBorder="1" applyAlignment="1" applyProtection="1">
      <protection locked="0"/>
    </xf>
    <xf numFmtId="165" fontId="2" fillId="2" borderId="20" xfId="9" applyNumberFormat="1" applyFont="1" applyFill="1" applyBorder="1" applyAlignment="1" applyProtection="1">
      <alignment horizontal="center"/>
      <protection locked="0"/>
    </xf>
    <xf numFmtId="0" fontId="2" fillId="2" borderId="20" xfId="9" applyNumberFormat="1" applyFont="1" applyFill="1" applyBorder="1" applyAlignment="1" applyProtection="1">
      <alignment horizontal="center"/>
      <protection locked="0"/>
    </xf>
    <xf numFmtId="0" fontId="2" fillId="2" borderId="8" xfId="9" applyNumberFormat="1" applyFont="1" applyFill="1" applyBorder="1" applyAlignment="1" applyProtection="1">
      <protection locked="0"/>
    </xf>
    <xf numFmtId="2" fontId="2" fillId="2" borderId="20" xfId="9" applyNumberFormat="1" applyFont="1" applyFill="1" applyBorder="1" applyAlignment="1" applyProtection="1">
      <alignment horizontal="center"/>
      <protection locked="0"/>
    </xf>
    <xf numFmtId="1" fontId="2" fillId="2" borderId="20" xfId="9" applyNumberFormat="1" applyFont="1" applyFill="1" applyBorder="1" applyAlignment="1" applyProtection="1">
      <alignment horizontal="center"/>
      <protection locked="0"/>
    </xf>
    <xf numFmtId="168" fontId="2" fillId="2" borderId="20" xfId="9" applyNumberFormat="1" applyFont="1" applyFill="1" applyBorder="1" applyAlignment="1" applyProtection="1">
      <alignment horizontal="center"/>
      <protection locked="0"/>
    </xf>
    <xf numFmtId="0" fontId="2" fillId="2" borderId="29" xfId="9" applyNumberFormat="1" applyFont="1" applyFill="1" applyBorder="1" applyAlignment="1" applyProtection="1">
      <protection locked="0"/>
    </xf>
    <xf numFmtId="176" fontId="0" fillId="0" borderId="0" xfId="0" applyNumberFormat="1" applyFill="1" applyProtection="1">
      <protection hidden="1"/>
    </xf>
    <xf numFmtId="2" fontId="2" fillId="6" borderId="20" xfId="0" applyNumberFormat="1" applyFont="1" applyFill="1" applyBorder="1" applyAlignment="1" applyProtection="1">
      <alignment horizontal="center"/>
      <protection locked="0"/>
    </xf>
    <xf numFmtId="10" fontId="9" fillId="6" borderId="5" xfId="0" applyNumberFormat="1" applyFont="1" applyFill="1" applyBorder="1" applyAlignment="1" applyProtection="1">
      <alignment horizontal="center"/>
      <protection hidden="1"/>
    </xf>
    <xf numFmtId="10" fontId="9" fillId="6" borderId="5" xfId="2" applyNumberFormat="1" applyFont="1" applyFill="1" applyBorder="1" applyAlignment="1" applyProtection="1">
      <alignment horizontal="center"/>
      <protection hidden="1"/>
    </xf>
    <xf numFmtId="166" fontId="5" fillId="5" borderId="22" xfId="1" applyNumberFormat="1" applyFont="1" applyFill="1" applyBorder="1" applyProtection="1">
      <protection locked="0"/>
    </xf>
    <xf numFmtId="9" fontId="0" fillId="0" borderId="0" xfId="2" applyFont="1" applyFill="1" applyProtection="1">
      <protection hidden="1"/>
    </xf>
    <xf numFmtId="0" fontId="2" fillId="2" borderId="20" xfId="9" applyFont="1" applyFill="1" applyBorder="1" applyAlignment="1" applyProtection="1">
      <protection locked="0"/>
    </xf>
    <xf numFmtId="0" fontId="2" fillId="2" borderId="20" xfId="9" applyNumberFormat="1" applyFill="1" applyBorder="1" applyAlignment="1" applyProtection="1">
      <alignment horizontal="center"/>
      <protection locked="0"/>
    </xf>
    <xf numFmtId="0" fontId="2" fillId="2" borderId="20" xfId="9" applyFont="1" applyFill="1" applyBorder="1" applyAlignment="1" applyProtection="1">
      <alignment horizontal="center"/>
      <protection locked="0"/>
    </xf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1" xfId="0" applyFill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protection hidden="1"/>
    </xf>
    <xf numFmtId="0" fontId="0" fillId="0" borderId="4" xfId="0" applyBorder="1" applyAlignment="1" applyProtection="1">
      <protection hidden="1"/>
    </xf>
    <xf numFmtId="0" fontId="0" fillId="0" borderId="27" xfId="0" applyBorder="1" applyAlignment="1" applyProtection="1">
      <protection hidden="1"/>
    </xf>
    <xf numFmtId="0" fontId="2" fillId="2" borderId="9" xfId="0" applyFon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35" xfId="0" applyFill="1" applyBorder="1" applyAlignment="1" applyProtection="1">
      <alignment horizontal="left"/>
      <protection locked="0"/>
    </xf>
    <xf numFmtId="0" fontId="2" fillId="2" borderId="35" xfId="0" applyFont="1" applyFill="1" applyBorder="1" applyAlignment="1" applyProtection="1">
      <alignment horizontal="left"/>
      <protection locked="0"/>
    </xf>
    <xf numFmtId="173" fontId="0" fillId="2" borderId="9" xfId="0" applyNumberFormat="1" applyFill="1" applyBorder="1" applyAlignment="1" applyProtection="1">
      <alignment horizontal="left"/>
      <protection locked="0"/>
    </xf>
    <xf numFmtId="173" fontId="0" fillId="2" borderId="35" xfId="0" applyNumberFormat="1" applyFill="1" applyBorder="1" applyAlignment="1" applyProtection="1">
      <alignment horizontal="left"/>
      <protection locked="0"/>
    </xf>
    <xf numFmtId="173" fontId="2" fillId="2" borderId="9" xfId="0" applyNumberFormat="1" applyFont="1" applyFill="1" applyBorder="1" applyAlignment="1" applyProtection="1">
      <alignment horizontal="left"/>
      <protection locked="0"/>
    </xf>
    <xf numFmtId="173" fontId="2" fillId="2" borderId="35" xfId="0" applyNumberFormat="1" applyFont="1" applyFill="1" applyBorder="1" applyAlignment="1" applyProtection="1">
      <alignment horizontal="left"/>
      <protection locked="0"/>
    </xf>
    <xf numFmtId="0" fontId="24" fillId="2" borderId="14" xfId="4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36" xfId="0" applyFill="1" applyBorder="1" applyAlignment="1" applyProtection="1">
      <alignment horizontal="left"/>
      <protection locked="0"/>
    </xf>
    <xf numFmtId="0" fontId="2" fillId="2" borderId="36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hidden="1"/>
    </xf>
    <xf numFmtId="0" fontId="0" fillId="0" borderId="4" xfId="0" applyBorder="1" applyAlignment="1"/>
    <xf numFmtId="0" fontId="2" fillId="0" borderId="12" xfId="0" applyFont="1" applyBorder="1" applyAlignment="1" applyProtection="1">
      <protection hidden="1"/>
    </xf>
    <xf numFmtId="0" fontId="0" fillId="0" borderId="14" xfId="0" applyBorder="1" applyAlignment="1"/>
    <xf numFmtId="0" fontId="2" fillId="2" borderId="14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0" fillId="0" borderId="8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12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left"/>
      <protection hidden="1"/>
    </xf>
    <xf numFmtId="175" fontId="5" fillId="0" borderId="4" xfId="1" applyNumberFormat="1" applyFont="1" applyFill="1" applyBorder="1" applyAlignment="1" applyProtection="1">
      <alignment horizontal="center"/>
      <protection hidden="1"/>
    </xf>
    <xf numFmtId="0" fontId="9" fillId="0" borderId="29" xfId="0" applyFont="1" applyFill="1" applyBorder="1" applyAlignment="1" applyProtection="1">
      <alignment horizontal="center" vertical="center" wrapText="1"/>
      <protection hidden="1"/>
    </xf>
    <xf numFmtId="0" fontId="9" fillId="0" borderId="20" xfId="0" applyFont="1" applyFill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20" xfId="9" applyNumberFormat="1" applyFont="1" applyFill="1" applyBorder="1" applyAlignment="1" applyProtection="1">
      <alignment horizontal="center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hidden="1"/>
    </xf>
    <xf numFmtId="0" fontId="9" fillId="0" borderId="34" xfId="0" applyFont="1" applyFill="1" applyBorder="1" applyAlignment="1" applyProtection="1">
      <alignment horizontal="center" vertical="center" wrapText="1"/>
      <protection hidden="1"/>
    </xf>
    <xf numFmtId="0" fontId="2" fillId="0" borderId="25" xfId="0" applyFont="1" applyFill="1" applyBorder="1" applyAlignment="1" applyProtection="1">
      <alignment horizontal="center" vertical="center" wrapText="1" shrinkToFit="1"/>
      <protection hidden="1"/>
    </xf>
    <xf numFmtId="0" fontId="9" fillId="0" borderId="42" xfId="0" applyFont="1" applyFill="1" applyBorder="1" applyAlignment="1" applyProtection="1">
      <alignment horizontal="center" vertical="center" wrapText="1" shrinkToFit="1"/>
      <protection hidden="1"/>
    </xf>
    <xf numFmtId="0" fontId="9" fillId="0" borderId="37" xfId="0" applyFont="1" applyFill="1" applyBorder="1" applyAlignment="1" applyProtection="1">
      <alignment horizontal="center" vertical="center" wrapText="1"/>
      <protection hidden="1"/>
    </xf>
    <xf numFmtId="0" fontId="9" fillId="0" borderId="30" xfId="0" applyFont="1" applyFill="1" applyBorder="1" applyAlignment="1" applyProtection="1">
      <alignment horizontal="center" vertical="center" wrapText="1"/>
      <protection hidden="1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9" fillId="0" borderId="44" xfId="0" applyFont="1" applyFill="1" applyBorder="1" applyAlignment="1" applyProtection="1">
      <alignment horizontal="center" vertical="center" wrapText="1"/>
      <protection hidden="1"/>
    </xf>
    <xf numFmtId="0" fontId="9" fillId="0" borderId="45" xfId="0" applyFont="1" applyFill="1" applyBorder="1" applyAlignment="1" applyProtection="1">
      <alignment horizontal="center" vertical="center" wrapText="1"/>
      <protection hidden="1"/>
    </xf>
    <xf numFmtId="0" fontId="9" fillId="0" borderId="25" xfId="0" applyFont="1" applyFill="1" applyBorder="1" applyAlignment="1" applyProtection="1">
      <alignment horizontal="center" vertical="center" wrapText="1" shrinkToFit="1"/>
      <protection hidden="1"/>
    </xf>
    <xf numFmtId="0" fontId="9" fillId="0" borderId="46" xfId="0" applyFont="1" applyFill="1" applyBorder="1" applyAlignment="1" applyProtection="1">
      <alignment horizontal="center" vertical="center" wrapText="1"/>
      <protection hidden="1"/>
    </xf>
    <xf numFmtId="0" fontId="9" fillId="0" borderId="47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32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23" xfId="0" applyFont="1" applyFill="1" applyBorder="1" applyAlignment="1" applyProtection="1">
      <alignment horizontal="center" vertical="center" wrapText="1"/>
      <protection hidden="1"/>
    </xf>
    <xf numFmtId="0" fontId="2" fillId="2" borderId="10" xfId="10" applyNumberFormat="1" applyFont="1" applyFill="1" applyBorder="1" applyAlignment="1" applyProtection="1">
      <alignment horizontal="center"/>
      <protection locked="0"/>
    </xf>
    <xf numFmtId="0" fontId="2" fillId="2" borderId="9" xfId="10" applyNumberFormat="1" applyFont="1" applyFill="1" applyBorder="1" applyAlignment="1" applyProtection="1">
      <alignment horizontal="center"/>
      <protection locked="0"/>
    </xf>
    <xf numFmtId="0" fontId="2" fillId="2" borderId="31" xfId="1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0" fontId="2" fillId="2" borderId="10" xfId="9" applyNumberFormat="1" applyFont="1" applyFill="1" applyBorder="1" applyAlignment="1" applyProtection="1">
      <alignment horizontal="center"/>
      <protection locked="0"/>
    </xf>
    <xf numFmtId="0" fontId="2" fillId="2" borderId="9" xfId="9" applyNumberFormat="1" applyFont="1" applyFill="1" applyBorder="1" applyAlignment="1" applyProtection="1">
      <alignment horizontal="center"/>
      <protection locked="0"/>
    </xf>
    <xf numFmtId="0" fontId="2" fillId="2" borderId="31" xfId="9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hidden="1"/>
    </xf>
    <xf numFmtId="14" fontId="4" fillId="0" borderId="0" xfId="0" applyNumberFormat="1" applyFont="1" applyFill="1" applyBorder="1" applyAlignment="1" applyProtection="1">
      <alignment horizontal="left" wrapText="1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9" fillId="2" borderId="31" xfId="0" applyFont="1" applyFill="1" applyBorder="1" applyAlignment="1" applyProtection="1">
      <alignment horizontal="center" vertical="center"/>
      <protection locked="0" hidden="1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24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1" xfId="0" applyFill="1" applyBorder="1" applyAlignment="1" applyProtection="1">
      <alignment horizontal="left" vertical="top"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31" xfId="0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9" fillId="0" borderId="28" xfId="0" applyFont="1" applyFill="1" applyBorder="1" applyAlignment="1" applyProtection="1">
      <alignment horizontal="center" vertical="center" wrapText="1"/>
      <protection hidden="1"/>
    </xf>
    <xf numFmtId="0" fontId="9" fillId="0" borderId="43" xfId="0" applyFont="1" applyFill="1" applyBorder="1" applyAlignment="1" applyProtection="1">
      <alignment horizontal="center" vertical="center" wrapText="1"/>
      <protection hidden="1"/>
    </xf>
    <xf numFmtId="0" fontId="9" fillId="2" borderId="20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36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1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5" xfId="0" applyFill="1" applyBorder="1" applyAlignme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</cellXfs>
  <cellStyles count="21">
    <cellStyle name="Currency" xfId="1" builtinId="4"/>
    <cellStyle name="Currency 2" xfId="5" xr:uid="{00000000-0005-0000-0000-000001000000}"/>
    <cellStyle name="Currency 3" xfId="6" xr:uid="{00000000-0005-0000-0000-000002000000}"/>
    <cellStyle name="Currency 4" xfId="7" xr:uid="{00000000-0005-0000-0000-000003000000}"/>
    <cellStyle name="Currency 5" xfId="8" xr:uid="{00000000-0005-0000-0000-000004000000}"/>
    <cellStyle name="Currency 6" xfId="16" xr:uid="{00000000-0005-0000-0000-000005000000}"/>
    <cellStyle name="Currency 6 2" xfId="19" xr:uid="{00000000-0005-0000-0000-000006000000}"/>
    <cellStyle name="Hyperlink" xfId="4" builtinId="8"/>
    <cellStyle name="Normal" xfId="0" builtinId="0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5" xr:uid="{00000000-0005-0000-0000-00000C000000}"/>
    <cellStyle name="Normal 5 2" xfId="18" xr:uid="{00000000-0005-0000-0000-00000D000000}"/>
    <cellStyle name="Percent" xfId="2" builtinId="5"/>
    <cellStyle name="Percent 2" xfId="12" xr:uid="{00000000-0005-0000-0000-00000F000000}"/>
    <cellStyle name="Percent 3" xfId="13" xr:uid="{00000000-0005-0000-0000-000010000000}"/>
    <cellStyle name="Percent 4" xfId="14" xr:uid="{00000000-0005-0000-0000-000011000000}"/>
    <cellStyle name="Percent 5" xfId="17" xr:uid="{00000000-0005-0000-0000-000012000000}"/>
    <cellStyle name="Percent 6" xfId="3" xr:uid="{00000000-0005-0000-0000-000013000000}"/>
    <cellStyle name="Percent 8" xfId="20" xr:uid="{00000000-0005-0000-0000-000014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339725</xdr:colOff>
      <xdr:row>1</xdr:row>
      <xdr:rowOff>9526</xdr:rowOff>
    </xdr:from>
    <xdr:to>
      <xdr:col>20</xdr:col>
      <xdr:colOff>711200</xdr:colOff>
      <xdr:row>5</xdr:row>
      <xdr:rowOff>85726</xdr:rowOff>
    </xdr:to>
    <xdr:pic>
      <xdr:nvPicPr>
        <xdr:cNvPr id="4153" name="Picture 1" descr="FO_RGB">
          <a:extLst>
            <a:ext uri="{FF2B5EF4-FFF2-40B4-BE49-F238E27FC236}">
              <a16:creationId xmlns:a16="http://schemas.microsoft.com/office/drawing/2014/main" id="{00000000-0008-0000-0100-00003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308" y="94193"/>
          <a:ext cx="1101725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466725</xdr:colOff>
      <xdr:row>1</xdr:row>
      <xdr:rowOff>9525</xdr:rowOff>
    </xdr:from>
    <xdr:to>
      <xdr:col>16</xdr:col>
      <xdr:colOff>171450</xdr:colOff>
      <xdr:row>5</xdr:row>
      <xdr:rowOff>85725</xdr:rowOff>
    </xdr:to>
    <xdr:pic>
      <xdr:nvPicPr>
        <xdr:cNvPr id="8234" name="Picture 1" descr="FO_RGB">
          <a:extLst>
            <a:ext uri="{FF2B5EF4-FFF2-40B4-BE49-F238E27FC236}">
              <a16:creationId xmlns:a16="http://schemas.microsoft.com/office/drawing/2014/main" id="{00000000-0008-0000-0200-00002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95250"/>
          <a:ext cx="1104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466725</xdr:colOff>
      <xdr:row>1</xdr:row>
      <xdr:rowOff>9525</xdr:rowOff>
    </xdr:from>
    <xdr:to>
      <xdr:col>16</xdr:col>
      <xdr:colOff>171450</xdr:colOff>
      <xdr:row>5</xdr:row>
      <xdr:rowOff>85725</xdr:rowOff>
    </xdr:to>
    <xdr:pic>
      <xdr:nvPicPr>
        <xdr:cNvPr id="13328" name="Picture 1" descr="FO_RGB">
          <a:extLst>
            <a:ext uri="{FF2B5EF4-FFF2-40B4-BE49-F238E27FC236}">
              <a16:creationId xmlns:a16="http://schemas.microsoft.com/office/drawing/2014/main" id="{00000000-0008-0000-0300-000010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95250"/>
          <a:ext cx="1104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I28"/>
  <sheetViews>
    <sheetView showGridLines="0" zoomScaleNormal="100" workbookViewId="0">
      <selection activeCell="K19" sqref="K19"/>
    </sheetView>
  </sheetViews>
  <sheetFormatPr defaultRowHeight="12.75"/>
  <cols>
    <col min="1" max="9" width="14.7109375" customWidth="1"/>
  </cols>
  <sheetData>
    <row r="1" spans="1:9" ht="20.25" customHeight="1">
      <c r="A1" s="199" t="s">
        <v>96</v>
      </c>
      <c r="B1" s="199"/>
      <c r="C1" s="199"/>
      <c r="D1" s="199"/>
      <c r="E1" s="199"/>
      <c r="F1" s="199"/>
      <c r="G1" s="199"/>
      <c r="H1" s="199"/>
      <c r="I1" s="199"/>
    </row>
    <row r="2" spans="1:9" ht="18" customHeight="1">
      <c r="A2" s="198" t="s">
        <v>71</v>
      </c>
      <c r="B2" s="198"/>
      <c r="C2" s="198"/>
      <c r="D2" s="198"/>
      <c r="E2" s="198"/>
      <c r="F2" s="198"/>
      <c r="G2" s="198"/>
      <c r="H2" s="198"/>
      <c r="I2" s="198"/>
    </row>
    <row r="3" spans="1:9" ht="14.25" customHeight="1" thickBot="1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4.25" customHeight="1" thickBot="1">
      <c r="A4" s="195" t="s">
        <v>72</v>
      </c>
      <c r="B4" s="196"/>
      <c r="C4" s="196"/>
      <c r="D4" s="196"/>
      <c r="E4" s="196"/>
      <c r="F4" s="196"/>
      <c r="G4" s="196"/>
      <c r="H4" s="196"/>
      <c r="I4" s="197"/>
    </row>
    <row r="5" spans="1:9" ht="7.5" customHeight="1">
      <c r="A5" s="134"/>
      <c r="B5" s="134"/>
      <c r="C5" s="134"/>
      <c r="D5" s="134"/>
      <c r="E5" s="134"/>
      <c r="F5" s="134"/>
      <c r="G5" s="134"/>
      <c r="H5" s="134"/>
      <c r="I5" s="134"/>
    </row>
    <row r="6" spans="1:9">
      <c r="A6" s="135" t="s">
        <v>121</v>
      </c>
      <c r="B6" s="134"/>
      <c r="C6" s="134"/>
      <c r="D6" s="136"/>
      <c r="E6" s="134"/>
      <c r="F6" s="134"/>
      <c r="G6" s="134"/>
      <c r="H6" s="134"/>
      <c r="I6" s="138"/>
    </row>
    <row r="7" spans="1:9">
      <c r="A7" s="135" t="s">
        <v>122</v>
      </c>
      <c r="B7" s="134"/>
      <c r="C7" s="134"/>
      <c r="D7" s="134"/>
      <c r="E7" s="134"/>
      <c r="F7" s="134"/>
      <c r="G7" s="134"/>
      <c r="H7" s="134"/>
      <c r="I7" s="138"/>
    </row>
    <row r="8" spans="1:9">
      <c r="A8" s="135" t="s">
        <v>123</v>
      </c>
      <c r="B8" s="134"/>
      <c r="C8" s="134"/>
      <c r="D8" s="134"/>
      <c r="E8" s="134"/>
      <c r="F8" s="134"/>
      <c r="G8" s="134"/>
      <c r="H8" s="134"/>
      <c r="I8" s="134"/>
    </row>
    <row r="9" spans="1:9">
      <c r="A9" s="135" t="s">
        <v>93</v>
      </c>
      <c r="B9" s="134"/>
      <c r="C9" s="134"/>
      <c r="D9" s="134"/>
      <c r="E9" s="134"/>
      <c r="F9" s="134"/>
      <c r="G9" s="134"/>
      <c r="H9" s="139"/>
      <c r="I9" s="134"/>
    </row>
    <row r="10" spans="1:9">
      <c r="A10" s="135"/>
      <c r="B10" s="134"/>
      <c r="C10" s="134"/>
      <c r="D10" s="134"/>
      <c r="E10" s="134"/>
      <c r="F10" s="134"/>
      <c r="G10" s="134"/>
      <c r="H10" s="139"/>
      <c r="I10" s="134"/>
    </row>
    <row r="11" spans="1:9" ht="7.5" customHeight="1" thickBot="1">
      <c r="A11" s="134"/>
      <c r="B11" s="134"/>
      <c r="C11" s="134"/>
      <c r="D11" s="134"/>
      <c r="E11" s="134"/>
      <c r="F11" s="134"/>
      <c r="G11" s="134"/>
      <c r="H11" s="134"/>
      <c r="I11" s="134"/>
    </row>
    <row r="12" spans="1:9" ht="13.5" customHeight="1" thickBot="1">
      <c r="A12" s="195" t="s">
        <v>94</v>
      </c>
      <c r="B12" s="196"/>
      <c r="C12" s="196"/>
      <c r="D12" s="196"/>
      <c r="E12" s="196"/>
      <c r="F12" s="196"/>
      <c r="G12" s="196"/>
      <c r="H12" s="196"/>
      <c r="I12" s="197"/>
    </row>
    <row r="13" spans="1:9" ht="7.5" customHeight="1">
      <c r="A13" s="134"/>
      <c r="B13" s="134"/>
      <c r="C13" s="134"/>
      <c r="D13" s="134"/>
      <c r="E13" s="134"/>
      <c r="F13" s="134"/>
      <c r="G13" s="134"/>
      <c r="H13" s="134"/>
      <c r="I13" s="134"/>
    </row>
    <row r="14" spans="1:9">
      <c r="A14" s="135" t="s">
        <v>95</v>
      </c>
      <c r="B14" s="134"/>
      <c r="C14" s="134"/>
      <c r="D14" s="134"/>
      <c r="E14" s="139"/>
      <c r="F14" s="134"/>
      <c r="G14" s="138"/>
      <c r="H14" s="138"/>
      <c r="I14" s="138"/>
    </row>
    <row r="15" spans="1:9">
      <c r="A15" s="135" t="s">
        <v>73</v>
      </c>
      <c r="B15" s="134"/>
      <c r="C15" s="134"/>
      <c r="D15" s="134"/>
      <c r="E15" s="137"/>
      <c r="F15" s="134"/>
      <c r="G15" s="138"/>
      <c r="H15" s="138"/>
      <c r="I15" s="138"/>
    </row>
    <row r="16" spans="1:9">
      <c r="A16" s="135"/>
      <c r="B16" s="134"/>
      <c r="C16" s="134"/>
      <c r="D16" s="134"/>
      <c r="E16" s="137"/>
      <c r="F16" s="134"/>
      <c r="G16" s="134"/>
      <c r="H16" s="134"/>
      <c r="I16" s="134"/>
    </row>
    <row r="17" spans="1:9">
      <c r="A17" s="135" t="s">
        <v>74</v>
      </c>
      <c r="B17" s="134"/>
      <c r="C17" s="134"/>
      <c r="D17" s="134"/>
      <c r="E17" s="137"/>
      <c r="F17" s="134"/>
      <c r="G17" s="134"/>
      <c r="H17" s="134"/>
      <c r="I17" s="134"/>
    </row>
    <row r="18" spans="1:9">
      <c r="A18" s="135" t="s">
        <v>75</v>
      </c>
      <c r="B18" s="134"/>
      <c r="C18" s="134"/>
      <c r="D18" s="134"/>
      <c r="E18" s="134" t="s">
        <v>76</v>
      </c>
      <c r="F18" s="134"/>
      <c r="G18" s="134"/>
      <c r="H18" s="134"/>
      <c r="I18" s="134"/>
    </row>
    <row r="19" spans="1:9">
      <c r="A19" s="135" t="s">
        <v>77</v>
      </c>
      <c r="B19" s="135"/>
      <c r="C19" s="134"/>
      <c r="D19" s="134"/>
      <c r="E19" s="134" t="s">
        <v>78</v>
      </c>
      <c r="F19" s="134"/>
      <c r="G19" s="134"/>
      <c r="H19" s="134"/>
      <c r="I19" s="134"/>
    </row>
    <row r="20" spans="1:9">
      <c r="A20" s="135" t="s">
        <v>79</v>
      </c>
      <c r="B20" s="135"/>
      <c r="C20" s="134"/>
      <c r="D20" s="134"/>
      <c r="E20" s="134" t="s">
        <v>80</v>
      </c>
      <c r="F20" s="134"/>
      <c r="G20" s="134"/>
      <c r="H20" s="134"/>
      <c r="I20" s="134"/>
    </row>
    <row r="21" spans="1:9">
      <c r="A21" s="135" t="s">
        <v>81</v>
      </c>
      <c r="B21" s="135"/>
      <c r="C21" s="134"/>
      <c r="D21" s="134"/>
      <c r="E21" s="134" t="s">
        <v>82</v>
      </c>
      <c r="F21" s="134"/>
      <c r="G21" s="134"/>
      <c r="H21" s="134"/>
      <c r="I21" s="134"/>
    </row>
    <row r="22" spans="1:9">
      <c r="A22" s="135" t="s">
        <v>83</v>
      </c>
      <c r="B22" s="135"/>
      <c r="C22" s="134"/>
      <c r="D22" s="134"/>
      <c r="E22" s="134" t="s">
        <v>84</v>
      </c>
      <c r="F22" s="134"/>
      <c r="G22" s="134"/>
      <c r="H22" s="134"/>
      <c r="I22" s="134"/>
    </row>
    <row r="23" spans="1:9">
      <c r="A23" s="135" t="s">
        <v>85</v>
      </c>
      <c r="B23" s="134"/>
      <c r="C23" s="134"/>
      <c r="D23" s="134"/>
      <c r="E23" s="137" t="s">
        <v>86</v>
      </c>
      <c r="F23" s="134"/>
      <c r="G23" s="134"/>
      <c r="H23" s="134"/>
      <c r="I23" s="134"/>
    </row>
    <row r="24" spans="1:9">
      <c r="A24" s="135" t="s">
        <v>87</v>
      </c>
      <c r="B24" s="134"/>
      <c r="C24" s="134"/>
      <c r="D24" s="134"/>
      <c r="E24" s="137" t="s">
        <v>88</v>
      </c>
      <c r="F24" s="134"/>
      <c r="G24" s="134"/>
      <c r="H24" s="134"/>
      <c r="I24" s="134"/>
    </row>
    <row r="25" spans="1:9">
      <c r="A25" s="135" t="s">
        <v>89</v>
      </c>
      <c r="B25" s="134"/>
      <c r="C25" s="134"/>
      <c r="D25" s="134"/>
      <c r="E25" s="137" t="s">
        <v>90</v>
      </c>
      <c r="F25" s="134"/>
      <c r="G25" s="134"/>
      <c r="H25" s="134"/>
      <c r="I25" s="134"/>
    </row>
    <row r="26" spans="1:9">
      <c r="A26" s="135" t="s">
        <v>91</v>
      </c>
      <c r="B26" s="134"/>
      <c r="C26" s="134"/>
      <c r="D26" s="134"/>
      <c r="E26" s="137" t="s">
        <v>92</v>
      </c>
      <c r="F26" s="134"/>
      <c r="G26" s="134"/>
      <c r="H26" s="134"/>
      <c r="I26" s="134"/>
    </row>
    <row r="27" spans="1:9">
      <c r="A27" s="135"/>
      <c r="B27" s="135"/>
      <c r="C27" s="134"/>
      <c r="D27" s="134"/>
      <c r="E27" s="134"/>
      <c r="F27" s="134"/>
      <c r="G27" s="134"/>
      <c r="H27" s="134"/>
      <c r="I27" s="134"/>
    </row>
    <row r="28" spans="1:9">
      <c r="A28" s="135"/>
      <c r="B28" s="135"/>
      <c r="C28" s="134"/>
      <c r="D28" s="134"/>
      <c r="E28" s="134"/>
      <c r="F28" s="134"/>
      <c r="G28" s="134"/>
      <c r="H28" s="134"/>
      <c r="I28" s="134"/>
    </row>
  </sheetData>
  <sheetProtection selectLockedCells="1" selectUnlockedCells="1"/>
  <customSheetViews>
    <customSheetView guid="{1540756A-42EB-48BD-A63E-54378E4BABB0}" scale="85" showGridLines="0" fitToPage="1">
      <selection activeCell="D23" sqref="D23:E23"/>
      <pageMargins left="0.75" right="0.75" top="1" bottom="1" header="0.5" footer="0.5"/>
      <pageSetup scale="68" orientation="portrait" r:id="rId1"/>
      <headerFooter alignWithMargins="0"/>
    </customSheetView>
  </customSheetViews>
  <mergeCells count="4">
    <mergeCell ref="A12:I12"/>
    <mergeCell ref="A2:I2"/>
    <mergeCell ref="A1:I1"/>
    <mergeCell ref="A4:I4"/>
  </mergeCells>
  <phoneticPr fontId="3" type="noConversion"/>
  <pageMargins left="0.75" right="0.75" top="1" bottom="1" header="0.5" footer="0.5"/>
  <pageSetup scale="6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149"/>
  <sheetViews>
    <sheetView showGridLines="0" tabSelected="1" view="pageLayout" zoomScaleNormal="90" workbookViewId="0">
      <selection activeCell="S109" sqref="S109"/>
    </sheetView>
  </sheetViews>
  <sheetFormatPr defaultRowHeight="12.75"/>
  <cols>
    <col min="1" max="1" width="20.7109375" style="2" customWidth="1"/>
    <col min="2" max="3" width="5.7109375" style="2" customWidth="1"/>
    <col min="4" max="4" width="10.7109375" style="2" customWidth="1"/>
    <col min="5" max="5" width="5.7109375" style="2" customWidth="1"/>
    <col min="6" max="6" width="12.7109375" style="2" customWidth="1"/>
    <col min="7" max="7" width="10.42578125" style="2" customWidth="1"/>
    <col min="8" max="8" width="9.7109375" style="2" customWidth="1"/>
    <col min="9" max="9" width="10" style="2" customWidth="1"/>
    <col min="10" max="10" width="10.85546875" style="2" customWidth="1"/>
    <col min="11" max="11" width="20.7109375" style="2" customWidth="1"/>
    <col min="12" max="13" width="5.7109375" style="2" customWidth="1"/>
    <col min="14" max="14" width="10.7109375" style="2" customWidth="1"/>
    <col min="15" max="15" width="5.7109375" style="2" customWidth="1"/>
    <col min="16" max="16" width="12.7109375" style="2" customWidth="1"/>
    <col min="17" max="17" width="10.42578125" style="2" customWidth="1"/>
    <col min="18" max="18" width="9.7109375" style="2" customWidth="1"/>
    <col min="19" max="19" width="10" style="2" customWidth="1"/>
    <col min="20" max="20" width="11" style="2" customWidth="1"/>
    <col min="21" max="21" width="12.28515625" style="2" customWidth="1"/>
    <col min="22" max="23" width="19.140625" style="2" bestFit="1" customWidth="1"/>
    <col min="24" max="16384" width="9.140625" style="2"/>
  </cols>
  <sheetData>
    <row r="1" spans="1:22" ht="6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S1" s="1"/>
      <c r="T1" s="1"/>
    </row>
    <row r="2" spans="1:22" ht="12" customHeight="1">
      <c r="A2" s="3" t="s">
        <v>0</v>
      </c>
      <c r="B2" s="200"/>
      <c r="C2" s="201"/>
      <c r="D2" s="201"/>
      <c r="E2" s="201"/>
      <c r="F2" s="201"/>
      <c r="G2" s="202"/>
      <c r="H2" s="4"/>
      <c r="I2" s="221" t="s">
        <v>115</v>
      </c>
      <c r="J2" s="222"/>
      <c r="K2" s="200"/>
      <c r="L2" s="201"/>
      <c r="M2" s="201"/>
      <c r="N2" s="146" t="s">
        <v>119</v>
      </c>
      <c r="O2" s="226"/>
      <c r="P2" s="227"/>
      <c r="Q2" s="228"/>
      <c r="R2" s="1"/>
      <c r="U2" s="1"/>
      <c r="V2" s="1"/>
    </row>
    <row r="3" spans="1:22" ht="12" customHeight="1" thickBot="1">
      <c r="A3" s="5" t="s">
        <v>1</v>
      </c>
      <c r="B3" s="203"/>
      <c r="C3" s="204"/>
      <c r="D3" s="204"/>
      <c r="E3" s="204"/>
      <c r="F3" s="204"/>
      <c r="G3" s="205"/>
      <c r="H3" s="4"/>
      <c r="I3" s="223" t="s">
        <v>116</v>
      </c>
      <c r="J3" s="224"/>
      <c r="K3" s="225"/>
      <c r="L3" s="218"/>
      <c r="M3" s="218"/>
      <c r="N3" s="147" t="s">
        <v>118</v>
      </c>
      <c r="O3" s="225"/>
      <c r="P3" s="218"/>
      <c r="Q3" s="219"/>
      <c r="R3" s="1"/>
      <c r="U3" s="1"/>
      <c r="V3" s="1"/>
    </row>
    <row r="4" spans="1:22" ht="6.75" customHeight="1" thickBot="1">
      <c r="A4" s="4"/>
      <c r="B4" s="4"/>
      <c r="C4" s="4"/>
      <c r="D4" s="4"/>
      <c r="E4" s="4"/>
      <c r="F4" s="4"/>
      <c r="G4" s="4"/>
      <c r="H4" s="6"/>
      <c r="I4" s="4"/>
      <c r="J4" s="4"/>
      <c r="K4" s="4"/>
      <c r="L4" s="4"/>
      <c r="M4" s="4"/>
      <c r="N4" s="4"/>
      <c r="O4" s="4"/>
      <c r="P4" s="1"/>
      <c r="Q4" s="8"/>
      <c r="S4" s="1"/>
      <c r="T4" s="1"/>
    </row>
    <row r="5" spans="1:22" ht="12.75" customHeight="1">
      <c r="A5" s="9" t="s">
        <v>2</v>
      </c>
      <c r="B5" s="206"/>
      <c r="C5" s="206"/>
      <c r="D5" s="206"/>
      <c r="E5" s="207"/>
      <c r="F5" s="207"/>
      <c r="G5" s="208"/>
      <c r="H5" s="6"/>
      <c r="I5" s="9" t="s">
        <v>3</v>
      </c>
      <c r="J5" s="10"/>
      <c r="K5" s="10"/>
      <c r="L5" s="10"/>
      <c r="M5" s="10"/>
      <c r="N5" s="10"/>
      <c r="O5" s="10"/>
      <c r="P5" s="12"/>
      <c r="Q5" s="96"/>
      <c r="S5" s="1"/>
      <c r="T5" s="1"/>
    </row>
    <row r="6" spans="1:22" ht="12.75" customHeight="1">
      <c r="A6" s="14" t="s">
        <v>4</v>
      </c>
      <c r="B6" s="209"/>
      <c r="C6" s="210"/>
      <c r="D6" s="210"/>
      <c r="E6" s="210"/>
      <c r="F6" s="210"/>
      <c r="G6" s="211"/>
      <c r="H6" s="6"/>
      <c r="I6" s="229" t="s">
        <v>5</v>
      </c>
      <c r="J6" s="230"/>
      <c r="K6" s="170"/>
      <c r="L6" s="233" t="s">
        <v>6</v>
      </c>
      <c r="M6" s="230"/>
      <c r="N6" s="230"/>
      <c r="O6" s="230"/>
      <c r="P6" s="209"/>
      <c r="Q6" s="212"/>
      <c r="S6" s="1"/>
      <c r="T6" s="1"/>
    </row>
    <row r="7" spans="1:22">
      <c r="A7" s="14" t="s">
        <v>7</v>
      </c>
      <c r="B7" s="213"/>
      <c r="C7" s="213"/>
      <c r="D7" s="213"/>
      <c r="E7" s="213"/>
      <c r="F7" s="213"/>
      <c r="G7" s="214"/>
      <c r="H7" s="6"/>
      <c r="I7" s="229" t="s">
        <v>8</v>
      </c>
      <c r="J7" s="230"/>
      <c r="K7" s="172"/>
      <c r="L7" s="233" t="s">
        <v>9</v>
      </c>
      <c r="M7" s="230"/>
      <c r="N7" s="230"/>
      <c r="O7" s="230"/>
      <c r="P7" s="215"/>
      <c r="Q7" s="216"/>
      <c r="R7" s="19"/>
      <c r="S7" s="19"/>
      <c r="T7" s="19"/>
    </row>
    <row r="8" spans="1:22" ht="12.75" customHeight="1" thickBot="1">
      <c r="A8" s="20" t="s">
        <v>10</v>
      </c>
      <c r="B8" s="217"/>
      <c r="C8" s="218"/>
      <c r="D8" s="218"/>
      <c r="E8" s="218"/>
      <c r="F8" s="218"/>
      <c r="G8" s="219"/>
      <c r="H8" s="6"/>
      <c r="I8" s="231" t="s">
        <v>11</v>
      </c>
      <c r="J8" s="232"/>
      <c r="K8" s="173"/>
      <c r="L8" s="234" t="s">
        <v>12</v>
      </c>
      <c r="M8" s="232"/>
      <c r="N8" s="232"/>
      <c r="O8" s="232"/>
      <c r="P8" s="217"/>
      <c r="Q8" s="220"/>
      <c r="R8" s="19"/>
      <c r="S8" s="19"/>
      <c r="T8" s="19"/>
    </row>
    <row r="9" spans="1:22">
      <c r="A9" s="23"/>
      <c r="B9" s="23"/>
      <c r="C9" s="23"/>
      <c r="D9" s="23"/>
      <c r="E9" s="23"/>
      <c r="F9" s="23"/>
      <c r="G9" s="23"/>
      <c r="H9" s="6"/>
      <c r="I9" s="6"/>
      <c r="J9" s="6"/>
      <c r="K9" s="6"/>
      <c r="L9" s="6"/>
      <c r="M9" s="6"/>
      <c r="N9" s="6"/>
      <c r="O9" s="6"/>
      <c r="P9" s="19"/>
      <c r="Q9" s="19"/>
      <c r="R9" s="19"/>
      <c r="S9" s="19"/>
      <c r="T9" s="19"/>
    </row>
    <row r="10" spans="1:22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5"/>
      <c r="Q10" s="26"/>
      <c r="R10" s="27"/>
      <c r="S10" s="19"/>
      <c r="T10" s="26" t="s">
        <v>117</v>
      </c>
      <c r="U10" s="140"/>
    </row>
    <row r="11" spans="1:22" ht="12.75" customHeight="1" thickBot="1">
      <c r="A11" s="28"/>
      <c r="B11" s="28"/>
      <c r="C11" s="28"/>
      <c r="D11" s="28"/>
      <c r="E11" s="28"/>
      <c r="F11" s="29"/>
      <c r="G11" s="29"/>
      <c r="H11" s="25"/>
      <c r="I11" s="1"/>
      <c r="J11" s="28"/>
      <c r="K11" s="25"/>
      <c r="L11" s="25"/>
      <c r="M11" s="25"/>
      <c r="N11" s="25"/>
      <c r="O11" s="25"/>
    </row>
    <row r="12" spans="1:22" ht="15.75">
      <c r="A12" s="141"/>
      <c r="B12" s="23"/>
      <c r="C12" s="23"/>
      <c r="D12" s="141"/>
      <c r="E12" s="31" t="s">
        <v>14</v>
      </c>
      <c r="F12" s="235">
        <f>J113</f>
        <v>0</v>
      </c>
      <c r="G12" s="235"/>
      <c r="H12" s="32" t="str">
        <f>IF(G117="Choose One","",IF(G117="Other:",I117,G117))</f>
        <v/>
      </c>
      <c r="I12" s="12"/>
      <c r="J12" s="33"/>
      <c r="K12" s="34"/>
      <c r="L12" s="34"/>
      <c r="M12" s="34"/>
      <c r="N12" s="34"/>
      <c r="O12" s="34" t="s">
        <v>15</v>
      </c>
      <c r="P12" s="235">
        <f>T113</f>
        <v>0</v>
      </c>
      <c r="Q12" s="235"/>
      <c r="R12" s="32" t="str">
        <f>IF(Q117="Choose One","",IF(Q117="Other:",S117,Q117))</f>
        <v/>
      </c>
      <c r="S12" s="23"/>
      <c r="T12" s="23"/>
      <c r="U12" s="30"/>
    </row>
    <row r="13" spans="1:22">
      <c r="A13" s="35"/>
      <c r="B13" s="25"/>
      <c r="C13" s="25"/>
      <c r="D13" s="25"/>
      <c r="E13" s="25"/>
      <c r="F13" s="1"/>
      <c r="G13" s="1"/>
      <c r="H13" s="1"/>
      <c r="I13" s="1"/>
      <c r="J13" s="36"/>
      <c r="K13" s="1"/>
      <c r="L13" s="1"/>
      <c r="M13" s="1"/>
      <c r="N13" s="1"/>
      <c r="O13" s="1"/>
      <c r="P13" s="1"/>
      <c r="Q13" s="1"/>
      <c r="R13" s="1"/>
      <c r="S13" s="1"/>
      <c r="T13" s="1"/>
      <c r="U13" s="37"/>
    </row>
    <row r="14" spans="1:22">
      <c r="A14" s="38" t="s">
        <v>16</v>
      </c>
      <c r="B14" s="39"/>
      <c r="C14" s="39"/>
      <c r="D14" s="39"/>
      <c r="E14" s="39"/>
      <c r="F14" s="1"/>
      <c r="G14" s="1"/>
      <c r="H14" s="1"/>
      <c r="I14" s="1"/>
      <c r="J14" s="36"/>
      <c r="K14" s="38" t="s">
        <v>16</v>
      </c>
      <c r="L14" s="39"/>
      <c r="M14" s="39"/>
      <c r="N14" s="39"/>
      <c r="O14" s="39"/>
      <c r="P14" s="1"/>
      <c r="Q14" s="1"/>
      <c r="R14" s="1"/>
      <c r="S14" s="1"/>
      <c r="T14" s="36"/>
      <c r="U14" s="40" t="s">
        <v>17</v>
      </c>
    </row>
    <row r="15" spans="1:22" ht="12.75" customHeight="1">
      <c r="A15" s="236" t="s">
        <v>18</v>
      </c>
      <c r="B15" s="237" t="s">
        <v>19</v>
      </c>
      <c r="C15" s="237"/>
      <c r="D15" s="237"/>
      <c r="E15" s="237"/>
      <c r="F15" s="238" t="s">
        <v>20</v>
      </c>
      <c r="G15" s="237" t="s">
        <v>21</v>
      </c>
      <c r="H15" s="237" t="s">
        <v>22</v>
      </c>
      <c r="I15" s="237" t="s">
        <v>23</v>
      </c>
      <c r="J15" s="245" t="s">
        <v>24</v>
      </c>
      <c r="K15" s="236" t="s">
        <v>18</v>
      </c>
      <c r="L15" s="237" t="s">
        <v>19</v>
      </c>
      <c r="M15" s="237"/>
      <c r="N15" s="237"/>
      <c r="O15" s="237"/>
      <c r="P15" s="238" t="s">
        <v>20</v>
      </c>
      <c r="Q15" s="237" t="s">
        <v>21</v>
      </c>
      <c r="R15" s="237" t="s">
        <v>22</v>
      </c>
      <c r="S15" s="237" t="s">
        <v>23</v>
      </c>
      <c r="T15" s="241" t="s">
        <v>24</v>
      </c>
      <c r="U15" s="243" t="s">
        <v>120</v>
      </c>
    </row>
    <row r="16" spans="1:22" ht="12.75" customHeight="1">
      <c r="A16" s="236"/>
      <c r="B16" s="237"/>
      <c r="C16" s="237"/>
      <c r="D16" s="237"/>
      <c r="E16" s="237"/>
      <c r="F16" s="238"/>
      <c r="G16" s="237"/>
      <c r="H16" s="237"/>
      <c r="I16" s="237"/>
      <c r="J16" s="246"/>
      <c r="K16" s="236"/>
      <c r="L16" s="237"/>
      <c r="M16" s="237"/>
      <c r="N16" s="237"/>
      <c r="O16" s="237"/>
      <c r="P16" s="238"/>
      <c r="Q16" s="237"/>
      <c r="R16" s="237"/>
      <c r="S16" s="237"/>
      <c r="T16" s="242"/>
      <c r="U16" s="244"/>
    </row>
    <row r="17" spans="1:21">
      <c r="A17" s="161"/>
      <c r="B17" s="239"/>
      <c r="C17" s="239"/>
      <c r="D17" s="239"/>
      <c r="E17" s="239"/>
      <c r="F17" s="169"/>
      <c r="G17" s="157"/>
      <c r="H17" s="175"/>
      <c r="I17" s="157"/>
      <c r="J17" s="41">
        <f>G17*I17</f>
        <v>0</v>
      </c>
      <c r="K17" s="177"/>
      <c r="L17" s="240"/>
      <c r="M17" s="240"/>
      <c r="N17" s="240"/>
      <c r="O17" s="240"/>
      <c r="P17" s="178"/>
      <c r="Q17" s="179"/>
      <c r="R17" s="180"/>
      <c r="S17" s="179"/>
      <c r="T17" s="42">
        <f>Q17*S17</f>
        <v>0</v>
      </c>
      <c r="U17" s="43">
        <f>J17-T17</f>
        <v>0</v>
      </c>
    </row>
    <row r="18" spans="1:21">
      <c r="A18" s="161"/>
      <c r="B18" s="239"/>
      <c r="C18" s="239"/>
      <c r="D18" s="239"/>
      <c r="E18" s="239"/>
      <c r="F18" s="169"/>
      <c r="G18" s="157"/>
      <c r="H18" s="175"/>
      <c r="I18" s="157"/>
      <c r="J18" s="41">
        <f t="shared" ref="J18:J36" si="0">G18*I18</f>
        <v>0</v>
      </c>
      <c r="K18" s="177"/>
      <c r="L18" s="240"/>
      <c r="M18" s="240"/>
      <c r="N18" s="240"/>
      <c r="O18" s="240"/>
      <c r="P18" s="178"/>
      <c r="Q18" s="179"/>
      <c r="R18" s="180"/>
      <c r="S18" s="179"/>
      <c r="T18" s="42">
        <f t="shared" ref="T18:T36" si="1">Q18*S18</f>
        <v>0</v>
      </c>
      <c r="U18" s="43">
        <f t="shared" ref="U18:U36" si="2">J18-T18</f>
        <v>0</v>
      </c>
    </row>
    <row r="19" spans="1:21">
      <c r="A19" s="161"/>
      <c r="B19" s="239"/>
      <c r="C19" s="239"/>
      <c r="D19" s="239"/>
      <c r="E19" s="239"/>
      <c r="F19" s="169"/>
      <c r="G19" s="157"/>
      <c r="H19" s="175"/>
      <c r="I19" s="157"/>
      <c r="J19" s="44">
        <f t="shared" si="0"/>
        <v>0</v>
      </c>
      <c r="K19" s="177"/>
      <c r="L19" s="240"/>
      <c r="M19" s="240"/>
      <c r="N19" s="240"/>
      <c r="O19" s="240"/>
      <c r="P19" s="178"/>
      <c r="Q19" s="179"/>
      <c r="R19" s="180"/>
      <c r="S19" s="179"/>
      <c r="T19" s="42">
        <f t="shared" si="1"/>
        <v>0</v>
      </c>
      <c r="U19" s="43">
        <f t="shared" si="2"/>
        <v>0</v>
      </c>
    </row>
    <row r="20" spans="1:21">
      <c r="A20" s="161"/>
      <c r="B20" s="239"/>
      <c r="C20" s="239"/>
      <c r="D20" s="239"/>
      <c r="E20" s="239"/>
      <c r="F20" s="169"/>
      <c r="G20" s="157"/>
      <c r="H20" s="175"/>
      <c r="I20" s="157"/>
      <c r="J20" s="44">
        <f t="shared" si="0"/>
        <v>0</v>
      </c>
      <c r="K20" s="177"/>
      <c r="L20" s="240"/>
      <c r="M20" s="240"/>
      <c r="N20" s="240"/>
      <c r="O20" s="240"/>
      <c r="P20" s="178"/>
      <c r="Q20" s="179"/>
      <c r="R20" s="180"/>
      <c r="S20" s="179"/>
      <c r="T20" s="42">
        <f t="shared" si="1"/>
        <v>0</v>
      </c>
      <c r="U20" s="43">
        <f t="shared" si="2"/>
        <v>0</v>
      </c>
    </row>
    <row r="21" spans="1:21">
      <c r="A21" s="161"/>
      <c r="B21" s="239"/>
      <c r="C21" s="239"/>
      <c r="D21" s="239"/>
      <c r="E21" s="239"/>
      <c r="F21" s="169"/>
      <c r="G21" s="157"/>
      <c r="H21" s="175"/>
      <c r="I21" s="157"/>
      <c r="J21" s="41">
        <f t="shared" si="0"/>
        <v>0</v>
      </c>
      <c r="K21" s="177"/>
      <c r="L21" s="240"/>
      <c r="M21" s="240"/>
      <c r="N21" s="240"/>
      <c r="O21" s="240"/>
      <c r="P21" s="178"/>
      <c r="Q21" s="179"/>
      <c r="R21" s="180"/>
      <c r="S21" s="179"/>
      <c r="T21" s="42">
        <f t="shared" si="1"/>
        <v>0</v>
      </c>
      <c r="U21" s="43">
        <f t="shared" si="2"/>
        <v>0</v>
      </c>
    </row>
    <row r="22" spans="1:21">
      <c r="A22" s="161"/>
      <c r="B22" s="239"/>
      <c r="C22" s="239"/>
      <c r="D22" s="239"/>
      <c r="E22" s="239"/>
      <c r="F22" s="169"/>
      <c r="G22" s="157"/>
      <c r="H22" s="175"/>
      <c r="I22" s="157"/>
      <c r="J22" s="41">
        <f t="shared" si="0"/>
        <v>0</v>
      </c>
      <c r="K22" s="177"/>
      <c r="L22" s="240"/>
      <c r="M22" s="240"/>
      <c r="N22" s="240"/>
      <c r="O22" s="240"/>
      <c r="P22" s="178"/>
      <c r="Q22" s="179"/>
      <c r="R22" s="180"/>
      <c r="S22" s="179"/>
      <c r="T22" s="42">
        <f t="shared" si="1"/>
        <v>0</v>
      </c>
      <c r="U22" s="43">
        <f t="shared" si="2"/>
        <v>0</v>
      </c>
    </row>
    <row r="23" spans="1:21">
      <c r="A23" s="161"/>
      <c r="B23" s="239"/>
      <c r="C23" s="239"/>
      <c r="D23" s="239"/>
      <c r="E23" s="239"/>
      <c r="F23" s="169"/>
      <c r="G23" s="157"/>
      <c r="H23" s="175"/>
      <c r="I23" s="157"/>
      <c r="J23" s="41">
        <f t="shared" si="0"/>
        <v>0</v>
      </c>
      <c r="K23" s="177"/>
      <c r="L23" s="240"/>
      <c r="M23" s="240"/>
      <c r="N23" s="240"/>
      <c r="O23" s="240"/>
      <c r="P23" s="178"/>
      <c r="Q23" s="179"/>
      <c r="R23" s="180"/>
      <c r="S23" s="179"/>
      <c r="T23" s="42">
        <f t="shared" si="1"/>
        <v>0</v>
      </c>
      <c r="U23" s="43">
        <f t="shared" si="2"/>
        <v>0</v>
      </c>
    </row>
    <row r="24" spans="1:21">
      <c r="A24" s="161"/>
      <c r="B24" s="239"/>
      <c r="C24" s="239"/>
      <c r="D24" s="239"/>
      <c r="E24" s="239"/>
      <c r="F24" s="169"/>
      <c r="G24" s="157"/>
      <c r="H24" s="175"/>
      <c r="I24" s="157"/>
      <c r="J24" s="41">
        <f t="shared" si="0"/>
        <v>0</v>
      </c>
      <c r="K24" s="177"/>
      <c r="L24" s="240"/>
      <c r="M24" s="240"/>
      <c r="N24" s="240"/>
      <c r="O24" s="240"/>
      <c r="P24" s="178"/>
      <c r="Q24" s="179"/>
      <c r="R24" s="180"/>
      <c r="S24" s="179"/>
      <c r="T24" s="42">
        <f t="shared" si="1"/>
        <v>0</v>
      </c>
      <c r="U24" s="43">
        <f t="shared" si="2"/>
        <v>0</v>
      </c>
    </row>
    <row r="25" spans="1:21">
      <c r="A25" s="161"/>
      <c r="B25" s="239"/>
      <c r="C25" s="239"/>
      <c r="D25" s="239"/>
      <c r="E25" s="239"/>
      <c r="F25" s="169"/>
      <c r="G25" s="157"/>
      <c r="H25" s="175"/>
      <c r="I25" s="157"/>
      <c r="J25" s="41">
        <f t="shared" si="0"/>
        <v>0</v>
      </c>
      <c r="K25" s="177"/>
      <c r="L25" s="240"/>
      <c r="M25" s="240"/>
      <c r="N25" s="240"/>
      <c r="O25" s="240"/>
      <c r="P25" s="178"/>
      <c r="Q25" s="179"/>
      <c r="R25" s="180"/>
      <c r="S25" s="179"/>
      <c r="T25" s="42">
        <f t="shared" si="1"/>
        <v>0</v>
      </c>
      <c r="U25" s="43">
        <f t="shared" si="2"/>
        <v>0</v>
      </c>
    </row>
    <row r="26" spans="1:21">
      <c r="A26" s="163"/>
      <c r="B26" s="239"/>
      <c r="C26" s="239"/>
      <c r="D26" s="239"/>
      <c r="E26" s="239"/>
      <c r="F26" s="169"/>
      <c r="G26" s="157"/>
      <c r="H26" s="162"/>
      <c r="I26" s="157"/>
      <c r="J26" s="44">
        <f t="shared" si="0"/>
        <v>0</v>
      </c>
      <c r="K26" s="163"/>
      <c r="L26" s="239"/>
      <c r="M26" s="239"/>
      <c r="N26" s="239"/>
      <c r="O26" s="239"/>
      <c r="P26" s="169"/>
      <c r="Q26" s="157"/>
      <c r="R26" s="162"/>
      <c r="S26" s="157"/>
      <c r="T26" s="42">
        <f t="shared" si="1"/>
        <v>0</v>
      </c>
      <c r="U26" s="43">
        <f t="shared" si="2"/>
        <v>0</v>
      </c>
    </row>
    <row r="27" spans="1:21">
      <c r="A27" s="161"/>
      <c r="B27" s="239"/>
      <c r="C27" s="239"/>
      <c r="D27" s="239"/>
      <c r="E27" s="239"/>
      <c r="F27" s="169"/>
      <c r="G27" s="157"/>
      <c r="H27" s="175"/>
      <c r="I27" s="157"/>
      <c r="J27" s="41">
        <f t="shared" si="0"/>
        <v>0</v>
      </c>
      <c r="K27" s="161"/>
      <c r="L27" s="239"/>
      <c r="M27" s="239"/>
      <c r="N27" s="239"/>
      <c r="O27" s="239"/>
      <c r="P27" s="169"/>
      <c r="Q27" s="157"/>
      <c r="R27" s="175"/>
      <c r="S27" s="157"/>
      <c r="T27" s="42">
        <f t="shared" si="1"/>
        <v>0</v>
      </c>
      <c r="U27" s="43">
        <f t="shared" si="2"/>
        <v>0</v>
      </c>
    </row>
    <row r="28" spans="1:21" ht="12.75" customHeight="1">
      <c r="A28" s="161"/>
      <c r="B28" s="239"/>
      <c r="C28" s="239"/>
      <c r="D28" s="239"/>
      <c r="E28" s="239"/>
      <c r="F28" s="169"/>
      <c r="G28" s="157"/>
      <c r="H28" s="162"/>
      <c r="I28" s="157"/>
      <c r="J28" s="41">
        <f t="shared" si="0"/>
        <v>0</v>
      </c>
      <c r="K28" s="161"/>
      <c r="L28" s="239"/>
      <c r="M28" s="239"/>
      <c r="N28" s="239"/>
      <c r="O28" s="239"/>
      <c r="P28" s="169"/>
      <c r="Q28" s="157"/>
      <c r="R28" s="162"/>
      <c r="S28" s="157"/>
      <c r="T28" s="42">
        <f t="shared" si="1"/>
        <v>0</v>
      </c>
      <c r="U28" s="43">
        <f t="shared" si="2"/>
        <v>0</v>
      </c>
    </row>
    <row r="29" spans="1:21" ht="12.75" customHeight="1">
      <c r="A29" s="161"/>
      <c r="B29" s="239"/>
      <c r="C29" s="239"/>
      <c r="D29" s="239"/>
      <c r="E29" s="239"/>
      <c r="F29" s="169"/>
      <c r="G29" s="157"/>
      <c r="H29" s="171"/>
      <c r="I29" s="157"/>
      <c r="J29" s="41">
        <f t="shared" ref="J29:J34" si="3">G29*I29</f>
        <v>0</v>
      </c>
      <c r="K29" s="161"/>
      <c r="L29" s="239"/>
      <c r="M29" s="239"/>
      <c r="N29" s="239"/>
      <c r="O29" s="239"/>
      <c r="P29" s="169"/>
      <c r="Q29" s="157"/>
      <c r="R29" s="162"/>
      <c r="S29" s="157"/>
      <c r="T29" s="42">
        <f t="shared" ref="T29:T34" si="4">Q29*S29</f>
        <v>0</v>
      </c>
      <c r="U29" s="43">
        <f t="shared" ref="U29:U34" si="5">J29-T29</f>
        <v>0</v>
      </c>
    </row>
    <row r="30" spans="1:21" ht="12.75" customHeight="1">
      <c r="A30" s="161"/>
      <c r="B30" s="239"/>
      <c r="C30" s="239"/>
      <c r="D30" s="239"/>
      <c r="E30" s="239"/>
      <c r="F30" s="169"/>
      <c r="G30" s="157"/>
      <c r="H30" s="171"/>
      <c r="I30" s="157"/>
      <c r="J30" s="41">
        <f t="shared" si="3"/>
        <v>0</v>
      </c>
      <c r="K30" s="161"/>
      <c r="L30" s="239"/>
      <c r="M30" s="239"/>
      <c r="N30" s="239"/>
      <c r="O30" s="239"/>
      <c r="P30" s="169"/>
      <c r="Q30" s="157"/>
      <c r="R30" s="162"/>
      <c r="S30" s="157"/>
      <c r="T30" s="42">
        <f t="shared" si="4"/>
        <v>0</v>
      </c>
      <c r="U30" s="43">
        <f t="shared" si="5"/>
        <v>0</v>
      </c>
    </row>
    <row r="31" spans="1:21" ht="12.75" customHeight="1">
      <c r="A31" s="161"/>
      <c r="B31" s="239"/>
      <c r="C31" s="239"/>
      <c r="D31" s="239"/>
      <c r="E31" s="239"/>
      <c r="F31" s="169"/>
      <c r="G31" s="157"/>
      <c r="H31" s="171"/>
      <c r="I31" s="157"/>
      <c r="J31" s="41">
        <f t="shared" si="3"/>
        <v>0</v>
      </c>
      <c r="K31" s="161"/>
      <c r="L31" s="239"/>
      <c r="M31" s="239"/>
      <c r="N31" s="239"/>
      <c r="O31" s="239"/>
      <c r="P31" s="169"/>
      <c r="Q31" s="157"/>
      <c r="R31" s="162"/>
      <c r="S31" s="157"/>
      <c r="T31" s="42">
        <f t="shared" si="4"/>
        <v>0</v>
      </c>
      <c r="U31" s="43">
        <f t="shared" si="5"/>
        <v>0</v>
      </c>
    </row>
    <row r="32" spans="1:21" ht="12.75" customHeight="1">
      <c r="A32" s="161"/>
      <c r="B32" s="239"/>
      <c r="C32" s="239"/>
      <c r="D32" s="239"/>
      <c r="E32" s="239"/>
      <c r="F32" s="169"/>
      <c r="G32" s="157"/>
      <c r="H32" s="171"/>
      <c r="I32" s="157"/>
      <c r="J32" s="41">
        <f t="shared" si="3"/>
        <v>0</v>
      </c>
      <c r="K32" s="161"/>
      <c r="L32" s="239"/>
      <c r="M32" s="239"/>
      <c r="N32" s="239"/>
      <c r="O32" s="239"/>
      <c r="P32" s="169"/>
      <c r="Q32" s="157"/>
      <c r="R32" s="162"/>
      <c r="S32" s="157"/>
      <c r="T32" s="42">
        <f t="shared" si="4"/>
        <v>0</v>
      </c>
      <c r="U32" s="43">
        <f t="shared" si="5"/>
        <v>0</v>
      </c>
    </row>
    <row r="33" spans="1:21" ht="12.75" customHeight="1">
      <c r="A33" s="161"/>
      <c r="B33" s="239"/>
      <c r="C33" s="239"/>
      <c r="D33" s="239"/>
      <c r="E33" s="239"/>
      <c r="F33" s="169"/>
      <c r="G33" s="157"/>
      <c r="H33" s="171"/>
      <c r="I33" s="157"/>
      <c r="J33" s="41">
        <f t="shared" si="3"/>
        <v>0</v>
      </c>
      <c r="K33" s="161"/>
      <c r="L33" s="239"/>
      <c r="M33" s="239"/>
      <c r="N33" s="239"/>
      <c r="O33" s="239"/>
      <c r="P33" s="169"/>
      <c r="Q33" s="157"/>
      <c r="R33" s="162"/>
      <c r="S33" s="157"/>
      <c r="T33" s="42">
        <f t="shared" si="4"/>
        <v>0</v>
      </c>
      <c r="U33" s="43">
        <f t="shared" si="5"/>
        <v>0</v>
      </c>
    </row>
    <row r="34" spans="1:21" ht="12.75" customHeight="1">
      <c r="A34" s="161"/>
      <c r="B34" s="239"/>
      <c r="C34" s="239"/>
      <c r="D34" s="239"/>
      <c r="E34" s="239"/>
      <c r="F34" s="169"/>
      <c r="G34" s="157"/>
      <c r="H34" s="171"/>
      <c r="I34" s="157"/>
      <c r="J34" s="41">
        <f t="shared" si="3"/>
        <v>0</v>
      </c>
      <c r="K34" s="161"/>
      <c r="L34" s="239"/>
      <c r="M34" s="239"/>
      <c r="N34" s="239"/>
      <c r="O34" s="239"/>
      <c r="P34" s="169"/>
      <c r="Q34" s="157"/>
      <c r="R34" s="162"/>
      <c r="S34" s="157"/>
      <c r="T34" s="42">
        <f t="shared" si="4"/>
        <v>0</v>
      </c>
      <c r="U34" s="43">
        <f t="shared" si="5"/>
        <v>0</v>
      </c>
    </row>
    <row r="35" spans="1:21" ht="12.75" customHeight="1">
      <c r="A35" s="161"/>
      <c r="B35" s="239"/>
      <c r="C35" s="239"/>
      <c r="D35" s="239"/>
      <c r="E35" s="239"/>
      <c r="F35" s="169"/>
      <c r="G35" s="157"/>
      <c r="H35" s="165"/>
      <c r="I35" s="157"/>
      <c r="J35" s="44">
        <f t="shared" si="0"/>
        <v>0</v>
      </c>
      <c r="K35" s="163"/>
      <c r="L35" s="239"/>
      <c r="M35" s="239"/>
      <c r="N35" s="239"/>
      <c r="O35" s="239"/>
      <c r="P35" s="169"/>
      <c r="Q35" s="157"/>
      <c r="R35" s="162"/>
      <c r="S35" s="157"/>
      <c r="T35" s="42">
        <f t="shared" si="1"/>
        <v>0</v>
      </c>
      <c r="U35" s="43">
        <f t="shared" si="2"/>
        <v>0</v>
      </c>
    </row>
    <row r="36" spans="1:21" ht="12.75" customHeight="1">
      <c r="A36" s="161"/>
      <c r="B36" s="239"/>
      <c r="C36" s="239"/>
      <c r="D36" s="239"/>
      <c r="E36" s="239"/>
      <c r="F36" s="169"/>
      <c r="G36" s="157"/>
      <c r="H36" s="165"/>
      <c r="I36" s="157"/>
      <c r="J36" s="41">
        <f t="shared" si="0"/>
        <v>0</v>
      </c>
      <c r="K36" s="161"/>
      <c r="L36" s="239"/>
      <c r="M36" s="239"/>
      <c r="N36" s="239"/>
      <c r="O36" s="239"/>
      <c r="P36" s="169"/>
      <c r="Q36" s="157"/>
      <c r="R36" s="162"/>
      <c r="S36" s="157"/>
      <c r="T36" s="42">
        <f t="shared" si="1"/>
        <v>0</v>
      </c>
      <c r="U36" s="43">
        <f t="shared" si="2"/>
        <v>0</v>
      </c>
    </row>
    <row r="37" spans="1:21">
      <c r="A37" s="35"/>
      <c r="B37" s="25"/>
      <c r="C37" s="25"/>
      <c r="D37" s="25"/>
      <c r="E37" s="25"/>
      <c r="F37" s="1"/>
      <c r="G37" s="1"/>
      <c r="H37" s="1"/>
      <c r="I37" s="45" t="s">
        <v>26</v>
      </c>
      <c r="J37" s="150">
        <f>SUM(J17:J36)</f>
        <v>0</v>
      </c>
      <c r="K37" s="35"/>
      <c r="L37" s="25"/>
      <c r="M37" s="25"/>
      <c r="N37" s="25"/>
      <c r="O37" s="25"/>
      <c r="P37" s="1"/>
      <c r="Q37" s="1"/>
      <c r="R37" s="1"/>
      <c r="S37" s="45" t="s">
        <v>26</v>
      </c>
      <c r="T37" s="150">
        <f>SUM(T17:T36)</f>
        <v>0</v>
      </c>
      <c r="U37" s="43">
        <f>J37-T37</f>
        <v>0</v>
      </c>
    </row>
    <row r="38" spans="1:21">
      <c r="A38" s="35"/>
      <c r="B38" s="25"/>
      <c r="C38" s="25"/>
      <c r="D38" s="25"/>
      <c r="E38" s="25"/>
      <c r="F38" s="1"/>
      <c r="G38" s="1"/>
      <c r="H38" s="144" t="s">
        <v>112</v>
      </c>
      <c r="I38" s="105">
        <v>0</v>
      </c>
      <c r="J38" s="54">
        <f>J37*I38</f>
        <v>0</v>
      </c>
      <c r="K38" s="35"/>
      <c r="L38" s="25"/>
      <c r="M38" s="25"/>
      <c r="N38" s="25"/>
      <c r="O38" s="25"/>
      <c r="P38" s="1"/>
      <c r="Q38" s="1"/>
      <c r="R38" s="144" t="s">
        <v>112</v>
      </c>
      <c r="S38" s="105">
        <v>0</v>
      </c>
      <c r="T38" s="54">
        <f>T37*S38</f>
        <v>0</v>
      </c>
      <c r="U38" s="43">
        <f>J38-T38</f>
        <v>0</v>
      </c>
    </row>
    <row r="39" spans="1:21">
      <c r="A39" s="35"/>
      <c r="B39" s="25"/>
      <c r="C39" s="25"/>
      <c r="D39" s="25"/>
      <c r="E39" s="25"/>
      <c r="F39" s="1"/>
      <c r="G39" s="1"/>
      <c r="H39" s="1"/>
      <c r="I39" s="26" t="s">
        <v>113</v>
      </c>
      <c r="J39" s="150">
        <f>SUM(J37:J38)</f>
        <v>0</v>
      </c>
      <c r="K39" s="35"/>
      <c r="L39" s="25"/>
      <c r="M39" s="25"/>
      <c r="N39" s="25"/>
      <c r="O39" s="25"/>
      <c r="P39" s="1"/>
      <c r="Q39" s="1"/>
      <c r="S39" s="26" t="s">
        <v>113</v>
      </c>
      <c r="T39" s="150">
        <f>SUM(T37:T38)</f>
        <v>0</v>
      </c>
      <c r="U39" s="43">
        <f>J39-T39</f>
        <v>0</v>
      </c>
    </row>
    <row r="40" spans="1:21">
      <c r="A40" s="35"/>
      <c r="B40" s="25"/>
      <c r="C40" s="25"/>
      <c r="D40" s="25"/>
      <c r="E40" s="25"/>
      <c r="F40" s="1"/>
      <c r="G40" s="1"/>
      <c r="H40" s="1"/>
      <c r="I40" s="45"/>
      <c r="J40" s="142"/>
      <c r="K40" s="35"/>
      <c r="L40" s="25"/>
      <c r="M40" s="25"/>
      <c r="N40" s="25"/>
      <c r="O40" s="25"/>
      <c r="P40" s="1"/>
      <c r="Q40" s="1"/>
      <c r="S40" s="26"/>
      <c r="T40" s="142"/>
      <c r="U40" s="143"/>
    </row>
    <row r="41" spans="1:21">
      <c r="A41" s="38" t="s">
        <v>27</v>
      </c>
      <c r="B41" s="39"/>
      <c r="C41" s="39"/>
      <c r="D41" s="39"/>
      <c r="E41" s="39"/>
      <c r="F41" s="51"/>
      <c r="G41" s="51"/>
      <c r="H41" s="51"/>
      <c r="I41" s="51"/>
      <c r="J41" s="52"/>
      <c r="K41" s="38" t="s">
        <v>27</v>
      </c>
      <c r="L41" s="39"/>
      <c r="M41" s="39"/>
      <c r="N41" s="39"/>
      <c r="O41" s="39"/>
      <c r="P41" s="51"/>
      <c r="Q41" s="51"/>
      <c r="R41" s="51"/>
      <c r="S41" s="51"/>
      <c r="T41" s="52"/>
      <c r="U41" s="53"/>
    </row>
    <row r="42" spans="1:21" ht="12.75" customHeight="1">
      <c r="A42" s="253" t="s">
        <v>28</v>
      </c>
      <c r="B42" s="245" t="s">
        <v>29</v>
      </c>
      <c r="C42" s="255"/>
      <c r="D42" s="255"/>
      <c r="E42" s="256"/>
      <c r="F42" s="241" t="s">
        <v>20</v>
      </c>
      <c r="G42" s="241" t="s">
        <v>21</v>
      </c>
      <c r="H42" s="241" t="s">
        <v>22</v>
      </c>
      <c r="I42" s="241" t="s">
        <v>23</v>
      </c>
      <c r="J42" s="250" t="s">
        <v>24</v>
      </c>
      <c r="K42" s="253" t="s">
        <v>28</v>
      </c>
      <c r="L42" s="245" t="s">
        <v>29</v>
      </c>
      <c r="M42" s="255"/>
      <c r="N42" s="255"/>
      <c r="O42" s="256"/>
      <c r="P42" s="241" t="s">
        <v>20</v>
      </c>
      <c r="Q42" s="241" t="s">
        <v>21</v>
      </c>
      <c r="R42" s="241" t="s">
        <v>22</v>
      </c>
      <c r="S42" s="241" t="s">
        <v>23</v>
      </c>
      <c r="T42" s="250" t="s">
        <v>24</v>
      </c>
      <c r="U42" s="252" t="s">
        <v>25</v>
      </c>
    </row>
    <row r="43" spans="1:21">
      <c r="A43" s="254"/>
      <c r="B43" s="246"/>
      <c r="C43" s="257"/>
      <c r="D43" s="257"/>
      <c r="E43" s="258"/>
      <c r="F43" s="242"/>
      <c r="G43" s="242"/>
      <c r="H43" s="242"/>
      <c r="I43" s="242"/>
      <c r="J43" s="251"/>
      <c r="K43" s="254"/>
      <c r="L43" s="246"/>
      <c r="M43" s="257"/>
      <c r="N43" s="257"/>
      <c r="O43" s="258"/>
      <c r="P43" s="242"/>
      <c r="Q43" s="242"/>
      <c r="R43" s="242"/>
      <c r="S43" s="242"/>
      <c r="T43" s="251"/>
      <c r="U43" s="244"/>
    </row>
    <row r="44" spans="1:21">
      <c r="A44" s="155"/>
      <c r="B44" s="247"/>
      <c r="C44" s="248"/>
      <c r="D44" s="248"/>
      <c r="E44" s="249"/>
      <c r="F44" s="176"/>
      <c r="G44" s="157"/>
      <c r="H44" s="158"/>
      <c r="I44" s="159"/>
      <c r="J44" s="44">
        <f t="shared" ref="J44:J50" si="6">G44*I44</f>
        <v>0</v>
      </c>
      <c r="K44" s="155"/>
      <c r="L44" s="247"/>
      <c r="M44" s="248"/>
      <c r="N44" s="248"/>
      <c r="O44" s="249"/>
      <c r="P44" s="176"/>
      <c r="Q44" s="157"/>
      <c r="R44" s="158"/>
      <c r="S44" s="159"/>
      <c r="T44" s="44">
        <f>Q44*S44</f>
        <v>0</v>
      </c>
      <c r="U44" s="43">
        <f t="shared" ref="U44:U54" si="7">J44-T44</f>
        <v>0</v>
      </c>
    </row>
    <row r="45" spans="1:21">
      <c r="A45" s="155"/>
      <c r="B45" s="247"/>
      <c r="C45" s="248"/>
      <c r="D45" s="248"/>
      <c r="E45" s="249"/>
      <c r="F45" s="175"/>
      <c r="G45" s="160"/>
      <c r="H45" s="158"/>
      <c r="I45" s="159"/>
      <c r="J45" s="44">
        <f t="shared" si="6"/>
        <v>0</v>
      </c>
      <c r="K45" s="155"/>
      <c r="L45" s="247"/>
      <c r="M45" s="248"/>
      <c r="N45" s="248"/>
      <c r="O45" s="249"/>
      <c r="P45" s="175"/>
      <c r="Q45" s="160"/>
      <c r="R45" s="158"/>
      <c r="S45" s="159"/>
      <c r="T45" s="44">
        <f t="shared" ref="T45:T50" si="8">Q45*S45</f>
        <v>0</v>
      </c>
      <c r="U45" s="43">
        <f t="shared" si="7"/>
        <v>0</v>
      </c>
    </row>
    <row r="46" spans="1:21">
      <c r="A46" s="155"/>
      <c r="B46" s="247"/>
      <c r="C46" s="248"/>
      <c r="D46" s="248"/>
      <c r="E46" s="249"/>
      <c r="F46" s="175"/>
      <c r="G46" s="160"/>
      <c r="H46" s="158"/>
      <c r="I46" s="159"/>
      <c r="J46" s="44">
        <f t="shared" si="6"/>
        <v>0</v>
      </c>
      <c r="K46" s="155"/>
      <c r="L46" s="247"/>
      <c r="M46" s="248"/>
      <c r="N46" s="248"/>
      <c r="O46" s="249"/>
      <c r="P46" s="175"/>
      <c r="Q46" s="160"/>
      <c r="R46" s="158"/>
      <c r="S46" s="159"/>
      <c r="T46" s="44">
        <f t="shared" si="8"/>
        <v>0</v>
      </c>
      <c r="U46" s="43">
        <f t="shared" si="7"/>
        <v>0</v>
      </c>
    </row>
    <row r="47" spans="1:21">
      <c r="A47" s="155"/>
      <c r="B47" s="247"/>
      <c r="C47" s="248"/>
      <c r="D47" s="248"/>
      <c r="E47" s="249"/>
      <c r="F47" s="175"/>
      <c r="G47" s="160"/>
      <c r="H47" s="158"/>
      <c r="I47" s="159"/>
      <c r="J47" s="44">
        <f t="shared" si="6"/>
        <v>0</v>
      </c>
      <c r="K47" s="155"/>
      <c r="L47" s="247"/>
      <c r="M47" s="248"/>
      <c r="N47" s="248"/>
      <c r="O47" s="249"/>
      <c r="P47" s="175"/>
      <c r="Q47" s="160"/>
      <c r="R47" s="158"/>
      <c r="S47" s="159"/>
      <c r="T47" s="44">
        <f t="shared" si="8"/>
        <v>0</v>
      </c>
      <c r="U47" s="43">
        <f t="shared" si="7"/>
        <v>0</v>
      </c>
    </row>
    <row r="48" spans="1:21">
      <c r="A48" s="155"/>
      <c r="B48" s="247"/>
      <c r="C48" s="248"/>
      <c r="D48" s="248"/>
      <c r="E48" s="249"/>
      <c r="F48" s="175"/>
      <c r="G48" s="160"/>
      <c r="H48" s="158"/>
      <c r="I48" s="159"/>
      <c r="J48" s="44">
        <f t="shared" si="6"/>
        <v>0</v>
      </c>
      <c r="K48" s="155"/>
      <c r="L48" s="247"/>
      <c r="M48" s="248"/>
      <c r="N48" s="248"/>
      <c r="O48" s="249"/>
      <c r="P48" s="175"/>
      <c r="Q48" s="160"/>
      <c r="R48" s="158"/>
      <c r="S48" s="159"/>
      <c r="T48" s="44">
        <f t="shared" si="8"/>
        <v>0</v>
      </c>
      <c r="U48" s="43">
        <f t="shared" si="7"/>
        <v>0</v>
      </c>
    </row>
    <row r="49" spans="1:21">
      <c r="A49" s="155"/>
      <c r="B49" s="247"/>
      <c r="C49" s="248"/>
      <c r="D49" s="248"/>
      <c r="E49" s="249"/>
      <c r="F49" s="175"/>
      <c r="G49" s="160"/>
      <c r="H49" s="158"/>
      <c r="I49" s="159"/>
      <c r="J49" s="44">
        <f t="shared" si="6"/>
        <v>0</v>
      </c>
      <c r="K49" s="155"/>
      <c r="L49" s="247"/>
      <c r="M49" s="248"/>
      <c r="N49" s="248"/>
      <c r="O49" s="249"/>
      <c r="P49" s="175"/>
      <c r="Q49" s="160"/>
      <c r="R49" s="158"/>
      <c r="S49" s="159"/>
      <c r="T49" s="44">
        <f t="shared" si="8"/>
        <v>0</v>
      </c>
      <c r="U49" s="43">
        <f t="shared" si="7"/>
        <v>0</v>
      </c>
    </row>
    <row r="50" spans="1:21">
      <c r="A50" s="155"/>
      <c r="B50" s="239"/>
      <c r="C50" s="239"/>
      <c r="D50" s="239"/>
      <c r="E50" s="239"/>
      <c r="F50" s="175"/>
      <c r="G50" s="160"/>
      <c r="H50" s="158"/>
      <c r="I50" s="159"/>
      <c r="J50" s="44">
        <f t="shared" si="6"/>
        <v>0</v>
      </c>
      <c r="K50" s="155"/>
      <c r="L50" s="239"/>
      <c r="M50" s="239"/>
      <c r="N50" s="239"/>
      <c r="O50" s="239"/>
      <c r="P50" s="175"/>
      <c r="Q50" s="160"/>
      <c r="R50" s="158"/>
      <c r="S50" s="159"/>
      <c r="T50" s="44">
        <f t="shared" si="8"/>
        <v>0</v>
      </c>
      <c r="U50" s="43">
        <f t="shared" si="7"/>
        <v>0</v>
      </c>
    </row>
    <row r="51" spans="1:21">
      <c r="A51" s="155"/>
      <c r="B51" s="239"/>
      <c r="C51" s="239"/>
      <c r="D51" s="239"/>
      <c r="E51" s="239"/>
      <c r="F51" s="165"/>
      <c r="G51" s="160"/>
      <c r="H51" s="158"/>
      <c r="I51" s="159"/>
      <c r="J51" s="44">
        <f>G51*I51</f>
        <v>0</v>
      </c>
      <c r="K51" s="155"/>
      <c r="L51" s="239"/>
      <c r="M51" s="239"/>
      <c r="N51" s="239"/>
      <c r="O51" s="239"/>
      <c r="P51" s="175"/>
      <c r="Q51" s="160"/>
      <c r="R51" s="158"/>
      <c r="S51" s="159"/>
      <c r="T51" s="44">
        <f>Q51*S51</f>
        <v>0</v>
      </c>
      <c r="U51" s="43">
        <f t="shared" si="7"/>
        <v>0</v>
      </c>
    </row>
    <row r="52" spans="1:21">
      <c r="A52" s="155"/>
      <c r="B52" s="239"/>
      <c r="C52" s="239"/>
      <c r="D52" s="239"/>
      <c r="E52" s="239"/>
      <c r="F52" s="165"/>
      <c r="G52" s="160"/>
      <c r="H52" s="158"/>
      <c r="I52" s="159"/>
      <c r="J52" s="44">
        <f>G52*I52</f>
        <v>0</v>
      </c>
      <c r="K52" s="155"/>
      <c r="L52" s="239"/>
      <c r="M52" s="239"/>
      <c r="N52" s="239"/>
      <c r="O52" s="239"/>
      <c r="P52" s="165"/>
      <c r="Q52" s="160"/>
      <c r="R52" s="158"/>
      <c r="S52" s="159"/>
      <c r="T52" s="44">
        <f>Q52*S52</f>
        <v>0</v>
      </c>
      <c r="U52" s="43">
        <f t="shared" si="7"/>
        <v>0</v>
      </c>
    </row>
    <row r="53" spans="1:21">
      <c r="A53" s="155"/>
      <c r="B53" s="239"/>
      <c r="C53" s="239"/>
      <c r="D53" s="239"/>
      <c r="E53" s="239"/>
      <c r="F53" s="165"/>
      <c r="G53" s="160"/>
      <c r="H53" s="158"/>
      <c r="I53" s="159"/>
      <c r="J53" s="44">
        <f>G53*I53</f>
        <v>0</v>
      </c>
      <c r="K53" s="155"/>
      <c r="L53" s="239"/>
      <c r="M53" s="239"/>
      <c r="N53" s="239"/>
      <c r="O53" s="239"/>
      <c r="P53" s="165"/>
      <c r="Q53" s="160"/>
      <c r="R53" s="158"/>
      <c r="S53" s="159"/>
      <c r="T53" s="44">
        <f>Q53*S53</f>
        <v>0</v>
      </c>
      <c r="U53" s="43">
        <f t="shared" si="7"/>
        <v>0</v>
      </c>
    </row>
    <row r="54" spans="1:21">
      <c r="A54" s="35"/>
      <c r="B54" s="25"/>
      <c r="C54" s="25"/>
      <c r="D54" s="25"/>
      <c r="E54" s="25"/>
      <c r="F54" s="1"/>
      <c r="G54" s="1"/>
      <c r="H54" s="1"/>
      <c r="I54" s="45" t="s">
        <v>30</v>
      </c>
      <c r="J54" s="150">
        <f>SUM(J44:J53)</f>
        <v>0</v>
      </c>
      <c r="K54" s="35"/>
      <c r="L54" s="25"/>
      <c r="M54" s="25"/>
      <c r="N54" s="25"/>
      <c r="O54" s="25"/>
      <c r="P54" s="1"/>
      <c r="Q54" s="1"/>
      <c r="R54" s="1"/>
      <c r="S54" s="45" t="s">
        <v>30</v>
      </c>
      <c r="T54" s="150">
        <f>SUM(T44:T53)</f>
        <v>0</v>
      </c>
      <c r="U54" s="43">
        <f t="shared" si="7"/>
        <v>0</v>
      </c>
    </row>
    <row r="55" spans="1:21">
      <c r="A55" s="56"/>
      <c r="B55" s="29"/>
      <c r="C55" s="29"/>
      <c r="D55" s="29"/>
      <c r="E55" s="29"/>
      <c r="F55" s="57"/>
      <c r="G55" s="57"/>
      <c r="I55" s="58"/>
      <c r="J55" s="59"/>
      <c r="K55" s="57"/>
      <c r="L55" s="57"/>
      <c r="M55" s="57"/>
      <c r="N55" s="57"/>
      <c r="O55" s="57"/>
      <c r="P55" s="57"/>
      <c r="Q55" s="57"/>
      <c r="S55" s="58"/>
      <c r="T55" s="59"/>
      <c r="U55" s="50"/>
    </row>
    <row r="56" spans="1:21">
      <c r="A56" s="38" t="s">
        <v>70</v>
      </c>
      <c r="B56" s="39"/>
      <c r="C56" s="39"/>
      <c r="D56" s="39"/>
      <c r="E56" s="39"/>
      <c r="F56" s="1"/>
      <c r="G56" s="1"/>
      <c r="H56" s="1"/>
      <c r="I56" s="1"/>
      <c r="J56" s="36"/>
      <c r="K56" s="38" t="s">
        <v>70</v>
      </c>
      <c r="L56" s="39"/>
      <c r="M56" s="39"/>
      <c r="N56" s="39"/>
      <c r="O56" s="39"/>
      <c r="P56" s="1"/>
      <c r="Q56" s="1"/>
      <c r="R56" s="1"/>
      <c r="S56" s="1"/>
      <c r="T56" s="36"/>
      <c r="U56" s="53"/>
    </row>
    <row r="57" spans="1:21" ht="12.75" customHeight="1">
      <c r="A57" s="253" t="s">
        <v>18</v>
      </c>
      <c r="B57" s="245" t="s">
        <v>35</v>
      </c>
      <c r="C57" s="255"/>
      <c r="D57" s="255"/>
      <c r="E57" s="256"/>
      <c r="F57" s="241" t="s">
        <v>36</v>
      </c>
      <c r="G57" s="241" t="s">
        <v>31</v>
      </c>
      <c r="H57" s="241" t="s">
        <v>32</v>
      </c>
      <c r="I57" s="241" t="s">
        <v>33</v>
      </c>
      <c r="J57" s="250" t="s">
        <v>24</v>
      </c>
      <c r="K57" s="253" t="s">
        <v>18</v>
      </c>
      <c r="L57" s="245" t="s">
        <v>35</v>
      </c>
      <c r="M57" s="255"/>
      <c r="N57" s="255"/>
      <c r="O57" s="256"/>
      <c r="P57" s="241" t="s">
        <v>36</v>
      </c>
      <c r="Q57" s="241" t="s">
        <v>31</v>
      </c>
      <c r="R57" s="241" t="s">
        <v>32</v>
      </c>
      <c r="S57" s="241" t="s">
        <v>33</v>
      </c>
      <c r="T57" s="250" t="s">
        <v>24</v>
      </c>
      <c r="U57" s="252" t="s">
        <v>25</v>
      </c>
    </row>
    <row r="58" spans="1:21">
      <c r="A58" s="254"/>
      <c r="B58" s="246"/>
      <c r="C58" s="257"/>
      <c r="D58" s="257"/>
      <c r="E58" s="258"/>
      <c r="F58" s="242"/>
      <c r="G58" s="242"/>
      <c r="H58" s="242"/>
      <c r="I58" s="242"/>
      <c r="J58" s="251"/>
      <c r="K58" s="254"/>
      <c r="L58" s="246"/>
      <c r="M58" s="257"/>
      <c r="N58" s="257"/>
      <c r="O58" s="258"/>
      <c r="P58" s="242"/>
      <c r="Q58" s="242"/>
      <c r="R58" s="242"/>
      <c r="S58" s="242"/>
      <c r="T58" s="251"/>
      <c r="U58" s="244"/>
    </row>
    <row r="59" spans="1:21">
      <c r="A59" s="181"/>
      <c r="B59" s="259"/>
      <c r="C59" s="260"/>
      <c r="D59" s="260"/>
      <c r="E59" s="261"/>
      <c r="F59" s="182"/>
      <c r="G59" s="183"/>
      <c r="H59" s="184"/>
      <c r="I59" s="182"/>
      <c r="J59" s="44">
        <f t="shared" ref="J59:J76" si="9">IF(G59="",,IF(H59="",,(I59)/(H59*G59)))</f>
        <v>0</v>
      </c>
      <c r="K59" s="181"/>
      <c r="L59" s="259"/>
      <c r="M59" s="260"/>
      <c r="N59" s="260"/>
      <c r="O59" s="261"/>
      <c r="P59" s="182"/>
      <c r="Q59" s="183"/>
      <c r="R59" s="184"/>
      <c r="S59" s="182"/>
      <c r="T59" s="44">
        <f>IF(Q59="",,IF(R59="",,(S59)/(R59*Q59)))</f>
        <v>0</v>
      </c>
      <c r="U59" s="43">
        <f t="shared" ref="U59:U77" si="10">J59-T59</f>
        <v>0</v>
      </c>
    </row>
    <row r="60" spans="1:21">
      <c r="A60" s="181"/>
      <c r="B60" s="259"/>
      <c r="C60" s="260"/>
      <c r="D60" s="260"/>
      <c r="E60" s="261"/>
      <c r="F60" s="182"/>
      <c r="G60" s="183"/>
      <c r="H60" s="184"/>
      <c r="I60" s="182"/>
      <c r="J60" s="44">
        <f t="shared" si="9"/>
        <v>0</v>
      </c>
      <c r="K60" s="181"/>
      <c r="L60" s="259"/>
      <c r="M60" s="260"/>
      <c r="N60" s="260"/>
      <c r="O60" s="261"/>
      <c r="P60" s="182"/>
      <c r="Q60" s="183"/>
      <c r="R60" s="184"/>
      <c r="S60" s="182"/>
      <c r="T60" s="44">
        <f t="shared" ref="T60:T76" si="11">IF(Q60="",,IF(R60="",,(S60)/(R60*Q60)))</f>
        <v>0</v>
      </c>
      <c r="U60" s="43">
        <f t="shared" si="10"/>
        <v>0</v>
      </c>
    </row>
    <row r="61" spans="1:21">
      <c r="A61" s="181"/>
      <c r="B61" s="259"/>
      <c r="C61" s="260"/>
      <c r="D61" s="260"/>
      <c r="E61" s="261"/>
      <c r="F61" s="182"/>
      <c r="G61" s="183"/>
      <c r="H61" s="184"/>
      <c r="I61" s="182"/>
      <c r="J61" s="44">
        <f t="shared" si="9"/>
        <v>0</v>
      </c>
      <c r="K61" s="181"/>
      <c r="L61" s="259"/>
      <c r="M61" s="260"/>
      <c r="N61" s="260"/>
      <c r="O61" s="261"/>
      <c r="P61" s="182"/>
      <c r="Q61" s="183"/>
      <c r="R61" s="184"/>
      <c r="S61" s="182"/>
      <c r="T61" s="44">
        <f>IF(Q61="",,IF(R61="",,(S61)/(R61*Q61)))</f>
        <v>0</v>
      </c>
      <c r="U61" s="43">
        <f t="shared" si="10"/>
        <v>0</v>
      </c>
    </row>
    <row r="62" spans="1:21">
      <c r="A62" s="181"/>
      <c r="B62" s="259"/>
      <c r="C62" s="260"/>
      <c r="D62" s="260"/>
      <c r="E62" s="261"/>
      <c r="F62" s="182"/>
      <c r="G62" s="183"/>
      <c r="H62" s="184"/>
      <c r="I62" s="182"/>
      <c r="J62" s="44">
        <f t="shared" si="9"/>
        <v>0</v>
      </c>
      <c r="K62" s="181"/>
      <c r="L62" s="259"/>
      <c r="M62" s="260"/>
      <c r="N62" s="260"/>
      <c r="O62" s="261"/>
      <c r="P62" s="182"/>
      <c r="Q62" s="183"/>
      <c r="R62" s="184"/>
      <c r="S62" s="182"/>
      <c r="T62" s="44">
        <f t="shared" si="11"/>
        <v>0</v>
      </c>
      <c r="U62" s="43">
        <f t="shared" si="10"/>
        <v>0</v>
      </c>
    </row>
    <row r="63" spans="1:21">
      <c r="A63" s="181"/>
      <c r="B63" s="259"/>
      <c r="C63" s="260"/>
      <c r="D63" s="260"/>
      <c r="E63" s="261"/>
      <c r="F63" s="182"/>
      <c r="G63" s="183"/>
      <c r="H63" s="184"/>
      <c r="I63" s="182"/>
      <c r="J63" s="44">
        <f t="shared" si="9"/>
        <v>0</v>
      </c>
      <c r="K63" s="181"/>
      <c r="L63" s="259"/>
      <c r="M63" s="260"/>
      <c r="N63" s="260"/>
      <c r="O63" s="261"/>
      <c r="P63" s="182"/>
      <c r="Q63" s="183"/>
      <c r="R63" s="184"/>
      <c r="S63" s="182"/>
      <c r="T63" s="44">
        <f>IF(Q63="",,IF(R63="",,(S63)/(R63*Q63)))</f>
        <v>0</v>
      </c>
      <c r="U63" s="43">
        <f t="shared" si="10"/>
        <v>0</v>
      </c>
    </row>
    <row r="64" spans="1:21">
      <c r="A64" s="181"/>
      <c r="B64" s="259"/>
      <c r="C64" s="260"/>
      <c r="D64" s="260"/>
      <c r="E64" s="261"/>
      <c r="F64" s="182"/>
      <c r="G64" s="183"/>
      <c r="H64" s="184"/>
      <c r="I64" s="182"/>
      <c r="J64" s="44">
        <f t="shared" si="9"/>
        <v>0</v>
      </c>
      <c r="K64" s="181"/>
      <c r="L64" s="259"/>
      <c r="M64" s="260"/>
      <c r="N64" s="260"/>
      <c r="O64" s="261"/>
      <c r="P64" s="182"/>
      <c r="Q64" s="183"/>
      <c r="R64" s="184"/>
      <c r="S64" s="182"/>
      <c r="T64" s="44">
        <f t="shared" si="11"/>
        <v>0</v>
      </c>
      <c r="U64" s="43">
        <f t="shared" si="10"/>
        <v>0</v>
      </c>
    </row>
    <row r="65" spans="1:21">
      <c r="A65" s="185"/>
      <c r="B65" s="240"/>
      <c r="C65" s="240"/>
      <c r="D65" s="240"/>
      <c r="E65" s="240"/>
      <c r="F65" s="182"/>
      <c r="G65" s="183"/>
      <c r="H65" s="184"/>
      <c r="I65" s="182"/>
      <c r="J65" s="44">
        <f t="shared" ref="J65:J75" si="12">IF(G65="",,IF(H65="",,(I65)/(H65*G65)))</f>
        <v>0</v>
      </c>
      <c r="K65" s="185"/>
      <c r="L65" s="265"/>
      <c r="M65" s="266"/>
      <c r="N65" s="266"/>
      <c r="O65" s="267"/>
      <c r="P65" s="182"/>
      <c r="Q65" s="183"/>
      <c r="R65" s="184"/>
      <c r="S65" s="182"/>
      <c r="T65" s="44">
        <f>IF(Q65="",,IF(R65="",,(S65)/(R65*Q65)))</f>
        <v>0</v>
      </c>
      <c r="U65" s="43">
        <f t="shared" ref="U65:U75" si="13">J65-T65</f>
        <v>0</v>
      </c>
    </row>
    <row r="66" spans="1:21">
      <c r="A66" s="164"/>
      <c r="B66" s="262"/>
      <c r="C66" s="263"/>
      <c r="D66" s="263"/>
      <c r="E66" s="264"/>
      <c r="F66" s="162"/>
      <c r="G66" s="156"/>
      <c r="H66" s="156"/>
      <c r="I66" s="156"/>
      <c r="J66" s="44">
        <f t="shared" si="12"/>
        <v>0</v>
      </c>
      <c r="K66" s="192"/>
      <c r="L66" s="240"/>
      <c r="M66" s="240"/>
      <c r="N66" s="240"/>
      <c r="O66" s="240"/>
      <c r="P66" s="182"/>
      <c r="Q66" s="182"/>
      <c r="R66" s="182"/>
      <c r="S66" s="182"/>
      <c r="T66" s="44">
        <f t="shared" ref="T66:T75" si="14">IF(Q66="",,IF(R66="",,(S66)/(R66*Q66)))</f>
        <v>0</v>
      </c>
      <c r="U66" s="43">
        <f t="shared" si="13"/>
        <v>0</v>
      </c>
    </row>
    <row r="67" spans="1:21">
      <c r="A67" s="164"/>
      <c r="B67" s="262"/>
      <c r="C67" s="263"/>
      <c r="D67" s="263"/>
      <c r="E67" s="264"/>
      <c r="F67" s="162"/>
      <c r="G67" s="156"/>
      <c r="H67" s="156"/>
      <c r="I67" s="156"/>
      <c r="J67" s="44">
        <f t="shared" si="12"/>
        <v>0</v>
      </c>
      <c r="K67" s="192"/>
      <c r="L67" s="240"/>
      <c r="M67" s="240"/>
      <c r="N67" s="240"/>
      <c r="O67" s="240"/>
      <c r="P67" s="193"/>
      <c r="Q67" s="183"/>
      <c r="R67" s="194"/>
      <c r="S67" s="179"/>
      <c r="T67" s="44">
        <f t="shared" si="14"/>
        <v>0</v>
      </c>
      <c r="U67" s="43">
        <f t="shared" si="13"/>
        <v>0</v>
      </c>
    </row>
    <row r="68" spans="1:21">
      <c r="A68" s="164"/>
      <c r="B68" s="262"/>
      <c r="C68" s="263"/>
      <c r="D68" s="263"/>
      <c r="E68" s="264"/>
      <c r="F68" s="162"/>
      <c r="G68" s="156"/>
      <c r="H68" s="156"/>
      <c r="I68" s="156"/>
      <c r="J68" s="44">
        <f t="shared" si="12"/>
        <v>0</v>
      </c>
      <c r="K68" s="164"/>
      <c r="L68" s="262"/>
      <c r="M68" s="263"/>
      <c r="N68" s="263"/>
      <c r="O68" s="264"/>
      <c r="P68" s="162"/>
      <c r="Q68" s="156"/>
      <c r="R68" s="156"/>
      <c r="S68" s="156"/>
      <c r="T68" s="44">
        <f t="shared" si="14"/>
        <v>0</v>
      </c>
      <c r="U68" s="43">
        <f t="shared" si="13"/>
        <v>0</v>
      </c>
    </row>
    <row r="69" spans="1:21">
      <c r="A69" s="164"/>
      <c r="B69" s="262"/>
      <c r="C69" s="263"/>
      <c r="D69" s="263"/>
      <c r="E69" s="264"/>
      <c r="F69" s="162"/>
      <c r="G69" s="156"/>
      <c r="H69" s="156"/>
      <c r="I69" s="156"/>
      <c r="J69" s="44">
        <f t="shared" si="12"/>
        <v>0</v>
      </c>
      <c r="K69" s="164"/>
      <c r="L69" s="262"/>
      <c r="M69" s="263"/>
      <c r="N69" s="263"/>
      <c r="O69" s="264"/>
      <c r="P69" s="162"/>
      <c r="Q69" s="156"/>
      <c r="R69" s="156"/>
      <c r="S69" s="156"/>
      <c r="T69" s="44">
        <f t="shared" si="14"/>
        <v>0</v>
      </c>
      <c r="U69" s="43">
        <f t="shared" si="13"/>
        <v>0</v>
      </c>
    </row>
    <row r="70" spans="1:21">
      <c r="A70" s="164"/>
      <c r="B70" s="262"/>
      <c r="C70" s="263"/>
      <c r="D70" s="263"/>
      <c r="E70" s="264"/>
      <c r="F70" s="162"/>
      <c r="G70" s="156"/>
      <c r="H70" s="156"/>
      <c r="I70" s="156"/>
      <c r="J70" s="44">
        <f t="shared" si="12"/>
        <v>0</v>
      </c>
      <c r="K70" s="164"/>
      <c r="L70" s="262"/>
      <c r="M70" s="263"/>
      <c r="N70" s="263"/>
      <c r="O70" s="264"/>
      <c r="P70" s="162"/>
      <c r="Q70" s="156"/>
      <c r="R70" s="156"/>
      <c r="S70" s="156"/>
      <c r="T70" s="44">
        <f t="shared" si="14"/>
        <v>0</v>
      </c>
      <c r="U70" s="43">
        <f t="shared" si="13"/>
        <v>0</v>
      </c>
    </row>
    <row r="71" spans="1:21">
      <c r="A71" s="164"/>
      <c r="B71" s="262"/>
      <c r="C71" s="263"/>
      <c r="D71" s="263"/>
      <c r="E71" s="264"/>
      <c r="F71" s="162"/>
      <c r="G71" s="156"/>
      <c r="H71" s="156"/>
      <c r="I71" s="156"/>
      <c r="J71" s="44">
        <f t="shared" si="12"/>
        <v>0</v>
      </c>
      <c r="K71" s="164"/>
      <c r="L71" s="262"/>
      <c r="M71" s="263"/>
      <c r="N71" s="263"/>
      <c r="O71" s="264"/>
      <c r="P71" s="162"/>
      <c r="Q71" s="156"/>
      <c r="R71" s="156"/>
      <c r="S71" s="156"/>
      <c r="T71" s="44">
        <f t="shared" si="14"/>
        <v>0</v>
      </c>
      <c r="U71" s="43">
        <f t="shared" si="13"/>
        <v>0</v>
      </c>
    </row>
    <row r="72" spans="1:21">
      <c r="A72" s="164"/>
      <c r="B72" s="262"/>
      <c r="C72" s="263"/>
      <c r="D72" s="263"/>
      <c r="E72" s="264"/>
      <c r="F72" s="162"/>
      <c r="G72" s="156"/>
      <c r="H72" s="156"/>
      <c r="I72" s="156"/>
      <c r="J72" s="44">
        <f t="shared" si="12"/>
        <v>0</v>
      </c>
      <c r="K72" s="164"/>
      <c r="L72" s="262"/>
      <c r="M72" s="263"/>
      <c r="N72" s="263"/>
      <c r="O72" s="264"/>
      <c r="P72" s="162"/>
      <c r="Q72" s="156"/>
      <c r="R72" s="156"/>
      <c r="S72" s="156"/>
      <c r="T72" s="44">
        <f t="shared" si="14"/>
        <v>0</v>
      </c>
      <c r="U72" s="43">
        <f t="shared" si="13"/>
        <v>0</v>
      </c>
    </row>
    <row r="73" spans="1:21">
      <c r="A73" s="164"/>
      <c r="B73" s="262"/>
      <c r="C73" s="263"/>
      <c r="D73" s="263"/>
      <c r="E73" s="264"/>
      <c r="F73" s="162"/>
      <c r="G73" s="156"/>
      <c r="H73" s="156"/>
      <c r="I73" s="156"/>
      <c r="J73" s="44">
        <f t="shared" si="12"/>
        <v>0</v>
      </c>
      <c r="K73" s="164"/>
      <c r="L73" s="262"/>
      <c r="M73" s="263"/>
      <c r="N73" s="263"/>
      <c r="O73" s="264"/>
      <c r="P73" s="162"/>
      <c r="Q73" s="156"/>
      <c r="R73" s="156"/>
      <c r="S73" s="156"/>
      <c r="T73" s="44">
        <f t="shared" si="14"/>
        <v>0</v>
      </c>
      <c r="U73" s="43">
        <f t="shared" si="13"/>
        <v>0</v>
      </c>
    </row>
    <row r="74" spans="1:21">
      <c r="A74" s="164"/>
      <c r="B74" s="262"/>
      <c r="C74" s="263"/>
      <c r="D74" s="263"/>
      <c r="E74" s="264"/>
      <c r="F74" s="162"/>
      <c r="G74" s="156"/>
      <c r="H74" s="156"/>
      <c r="I74" s="156"/>
      <c r="J74" s="44">
        <f t="shared" si="12"/>
        <v>0</v>
      </c>
      <c r="K74" s="164"/>
      <c r="L74" s="262"/>
      <c r="M74" s="263"/>
      <c r="N74" s="263"/>
      <c r="O74" s="264"/>
      <c r="P74" s="162"/>
      <c r="Q74" s="156"/>
      <c r="R74" s="156"/>
      <c r="S74" s="156"/>
      <c r="T74" s="44">
        <f t="shared" si="14"/>
        <v>0</v>
      </c>
      <c r="U74" s="43">
        <f t="shared" si="13"/>
        <v>0</v>
      </c>
    </row>
    <row r="75" spans="1:21">
      <c r="A75" s="164"/>
      <c r="B75" s="262"/>
      <c r="C75" s="263"/>
      <c r="D75" s="263"/>
      <c r="E75" s="264"/>
      <c r="F75" s="162"/>
      <c r="G75" s="156"/>
      <c r="H75" s="156"/>
      <c r="I75" s="156"/>
      <c r="J75" s="44">
        <f t="shared" si="12"/>
        <v>0</v>
      </c>
      <c r="K75" s="164"/>
      <c r="L75" s="262"/>
      <c r="M75" s="263"/>
      <c r="N75" s="263"/>
      <c r="O75" s="264"/>
      <c r="P75" s="162"/>
      <c r="Q75" s="156"/>
      <c r="R75" s="156"/>
      <c r="S75" s="156"/>
      <c r="T75" s="44">
        <f t="shared" si="14"/>
        <v>0</v>
      </c>
      <c r="U75" s="43">
        <f t="shared" si="13"/>
        <v>0</v>
      </c>
    </row>
    <row r="76" spans="1:21">
      <c r="A76" s="154"/>
      <c r="B76" s="262"/>
      <c r="C76" s="263"/>
      <c r="D76" s="263"/>
      <c r="E76" s="264"/>
      <c r="F76" s="162"/>
      <c r="G76" s="156"/>
      <c r="H76" s="156"/>
      <c r="I76" s="156"/>
      <c r="J76" s="44">
        <f t="shared" si="9"/>
        <v>0</v>
      </c>
      <c r="K76" s="154"/>
      <c r="L76" s="262"/>
      <c r="M76" s="263"/>
      <c r="N76" s="263"/>
      <c r="O76" s="264"/>
      <c r="P76" s="162"/>
      <c r="Q76" s="156"/>
      <c r="R76" s="156"/>
      <c r="S76" s="156"/>
      <c r="T76" s="44">
        <f t="shared" si="11"/>
        <v>0</v>
      </c>
      <c r="U76" s="43">
        <f t="shared" si="10"/>
        <v>0</v>
      </c>
    </row>
    <row r="77" spans="1:21">
      <c r="A77" s="56"/>
      <c r="B77" s="29"/>
      <c r="C77" s="29"/>
      <c r="D77" s="29"/>
      <c r="E77" s="29"/>
      <c r="F77" s="57"/>
      <c r="G77" s="57"/>
      <c r="I77" s="174" t="s">
        <v>124</v>
      </c>
      <c r="J77" s="150">
        <f>SUM(J59:J76)</f>
        <v>0</v>
      </c>
      <c r="K77" s="56"/>
      <c r="L77" s="29"/>
      <c r="M77" s="29"/>
      <c r="N77" s="29"/>
      <c r="O77" s="29"/>
      <c r="P77" s="57"/>
      <c r="Q77" s="57"/>
      <c r="S77" s="174" t="s">
        <v>124</v>
      </c>
      <c r="T77" s="150">
        <f>SUM(T59:T76)</f>
        <v>0</v>
      </c>
      <c r="U77" s="43">
        <f t="shared" si="10"/>
        <v>0</v>
      </c>
    </row>
    <row r="78" spans="1:21">
      <c r="A78" s="56"/>
      <c r="B78" s="29"/>
      <c r="C78" s="29"/>
      <c r="D78" s="29"/>
      <c r="E78" s="29"/>
      <c r="F78" s="57"/>
      <c r="G78" s="57"/>
      <c r="I78" s="58"/>
      <c r="J78" s="59"/>
      <c r="K78" s="57"/>
      <c r="L78" s="57"/>
      <c r="M78" s="57"/>
      <c r="N78" s="57"/>
      <c r="O78" s="57"/>
      <c r="P78" s="57"/>
      <c r="Q78" s="57"/>
      <c r="S78" s="58"/>
      <c r="T78" s="60"/>
      <c r="U78" s="50"/>
    </row>
    <row r="79" spans="1:21">
      <c r="A79" s="38" t="s">
        <v>38</v>
      </c>
      <c r="B79" s="39"/>
      <c r="C79" s="39"/>
      <c r="D79" s="39"/>
      <c r="E79" s="61"/>
      <c r="F79" s="62"/>
      <c r="G79" s="63"/>
      <c r="H79" s="64"/>
      <c r="I79" s="65"/>
      <c r="J79" s="66"/>
      <c r="K79" s="38" t="s">
        <v>38</v>
      </c>
      <c r="L79" s="39"/>
      <c r="M79" s="39"/>
      <c r="N79" s="39"/>
      <c r="O79" s="61"/>
      <c r="P79" s="62"/>
      <c r="Q79" s="63"/>
      <c r="R79" s="64"/>
      <c r="S79" s="65"/>
      <c r="T79" s="145"/>
      <c r="U79" s="67"/>
    </row>
    <row r="80" spans="1:21" ht="12.75" customHeight="1">
      <c r="A80" s="253" t="s">
        <v>18</v>
      </c>
      <c r="B80" s="245" t="s">
        <v>35</v>
      </c>
      <c r="C80" s="255"/>
      <c r="D80" s="255"/>
      <c r="E80" s="256"/>
      <c r="F80" s="241" t="s">
        <v>39</v>
      </c>
      <c r="G80" s="241" t="s">
        <v>31</v>
      </c>
      <c r="H80" s="241" t="s">
        <v>32</v>
      </c>
      <c r="I80" s="241" t="s">
        <v>33</v>
      </c>
      <c r="J80" s="250" t="s">
        <v>24</v>
      </c>
      <c r="K80" s="253" t="s">
        <v>18</v>
      </c>
      <c r="L80" s="245" t="s">
        <v>35</v>
      </c>
      <c r="M80" s="255"/>
      <c r="N80" s="255"/>
      <c r="O80" s="256"/>
      <c r="P80" s="241" t="s">
        <v>39</v>
      </c>
      <c r="Q80" s="241" t="s">
        <v>31</v>
      </c>
      <c r="R80" s="241" t="s">
        <v>32</v>
      </c>
      <c r="S80" s="241" t="s">
        <v>33</v>
      </c>
      <c r="T80" s="250" t="s">
        <v>24</v>
      </c>
      <c r="U80" s="252" t="s">
        <v>25</v>
      </c>
    </row>
    <row r="81" spans="1:21">
      <c r="A81" s="254"/>
      <c r="B81" s="246"/>
      <c r="C81" s="257"/>
      <c r="D81" s="257"/>
      <c r="E81" s="258"/>
      <c r="F81" s="242"/>
      <c r="G81" s="242"/>
      <c r="H81" s="242"/>
      <c r="I81" s="242"/>
      <c r="J81" s="251"/>
      <c r="K81" s="254"/>
      <c r="L81" s="246"/>
      <c r="M81" s="257"/>
      <c r="N81" s="257"/>
      <c r="O81" s="258"/>
      <c r="P81" s="242"/>
      <c r="Q81" s="242"/>
      <c r="R81" s="242"/>
      <c r="S81" s="242"/>
      <c r="T81" s="251"/>
      <c r="U81" s="244"/>
    </row>
    <row r="82" spans="1:21">
      <c r="A82" s="155"/>
      <c r="B82" s="247"/>
      <c r="C82" s="248"/>
      <c r="D82" s="248"/>
      <c r="E82" s="249"/>
      <c r="F82" s="156"/>
      <c r="G82" s="168"/>
      <c r="H82" s="166"/>
      <c r="I82" s="157"/>
      <c r="J82" s="44">
        <f t="shared" ref="J82:J99" si="15">IF(G82="",,IF(H82="",,(I82*F82)/(H82*G82)))</f>
        <v>0</v>
      </c>
      <c r="K82" s="155"/>
      <c r="L82" s="247"/>
      <c r="M82" s="248"/>
      <c r="N82" s="248"/>
      <c r="O82" s="249"/>
      <c r="P82" s="156"/>
      <c r="Q82" s="168"/>
      <c r="R82" s="166"/>
      <c r="S82" s="157"/>
      <c r="T82" s="44">
        <f t="shared" ref="T82" si="16">IF(Q82="",,IF(R82="",,(S82*P82)/(R82*Q82)))</f>
        <v>0</v>
      </c>
      <c r="U82" s="43">
        <f t="shared" ref="U82:U100" si="17">J82-T82</f>
        <v>0</v>
      </c>
    </row>
    <row r="83" spans="1:21">
      <c r="A83" s="155"/>
      <c r="B83" s="247"/>
      <c r="C83" s="248"/>
      <c r="D83" s="248"/>
      <c r="E83" s="249"/>
      <c r="F83" s="156"/>
      <c r="G83" s="168"/>
      <c r="H83" s="166"/>
      <c r="I83" s="157"/>
      <c r="J83" s="44">
        <f t="shared" si="15"/>
        <v>0</v>
      </c>
      <c r="K83" s="155"/>
      <c r="L83" s="247"/>
      <c r="M83" s="248"/>
      <c r="N83" s="248"/>
      <c r="O83" s="249"/>
      <c r="P83" s="156"/>
      <c r="Q83" s="168"/>
      <c r="R83" s="166"/>
      <c r="S83" s="157"/>
      <c r="T83" s="44">
        <f t="shared" ref="T83:T99" si="18">IF(Q83="",,IF(R83="",,(S83*P83)/(R83*Q83)))</f>
        <v>0</v>
      </c>
      <c r="U83" s="43">
        <f t="shared" si="17"/>
        <v>0</v>
      </c>
    </row>
    <row r="84" spans="1:21">
      <c r="A84" s="155"/>
      <c r="B84" s="247"/>
      <c r="C84" s="248"/>
      <c r="D84" s="248"/>
      <c r="E84" s="249"/>
      <c r="F84" s="156"/>
      <c r="G84" s="168"/>
      <c r="H84" s="166"/>
      <c r="I84" s="157"/>
      <c r="J84" s="44">
        <f t="shared" si="15"/>
        <v>0</v>
      </c>
      <c r="K84" s="155"/>
      <c r="L84" s="247"/>
      <c r="M84" s="248"/>
      <c r="N84" s="248"/>
      <c r="O84" s="249"/>
      <c r="P84" s="156"/>
      <c r="Q84" s="168"/>
      <c r="R84" s="166"/>
      <c r="S84" s="157"/>
      <c r="T84" s="44">
        <f t="shared" si="18"/>
        <v>0</v>
      </c>
      <c r="U84" s="43">
        <f t="shared" si="17"/>
        <v>0</v>
      </c>
    </row>
    <row r="85" spans="1:21">
      <c r="A85" s="155"/>
      <c r="B85" s="247"/>
      <c r="C85" s="248"/>
      <c r="D85" s="248"/>
      <c r="E85" s="249"/>
      <c r="F85" s="156"/>
      <c r="G85" s="168"/>
      <c r="H85" s="166"/>
      <c r="I85" s="157"/>
      <c r="J85" s="44">
        <f t="shared" si="15"/>
        <v>0</v>
      </c>
      <c r="K85" s="155"/>
      <c r="L85" s="247"/>
      <c r="M85" s="248"/>
      <c r="N85" s="248"/>
      <c r="O85" s="249"/>
      <c r="P85" s="156"/>
      <c r="Q85" s="168"/>
      <c r="R85" s="166"/>
      <c r="S85" s="157"/>
      <c r="T85" s="44">
        <f t="shared" si="18"/>
        <v>0</v>
      </c>
      <c r="U85" s="43">
        <f t="shared" si="17"/>
        <v>0</v>
      </c>
    </row>
    <row r="86" spans="1:21">
      <c r="A86" s="155"/>
      <c r="B86" s="247"/>
      <c r="C86" s="248"/>
      <c r="D86" s="248"/>
      <c r="E86" s="249"/>
      <c r="F86" s="156"/>
      <c r="G86" s="168"/>
      <c r="H86" s="166"/>
      <c r="I86" s="157"/>
      <c r="J86" s="44">
        <f t="shared" si="15"/>
        <v>0</v>
      </c>
      <c r="K86" s="155"/>
      <c r="L86" s="247"/>
      <c r="M86" s="248"/>
      <c r="N86" s="248"/>
      <c r="O86" s="249"/>
      <c r="P86" s="156"/>
      <c r="Q86" s="168"/>
      <c r="R86" s="166"/>
      <c r="S86" s="157"/>
      <c r="T86" s="44">
        <f t="shared" si="18"/>
        <v>0</v>
      </c>
      <c r="U86" s="43">
        <f t="shared" si="17"/>
        <v>0</v>
      </c>
    </row>
    <row r="87" spans="1:21">
      <c r="A87" s="155"/>
      <c r="B87" s="247"/>
      <c r="C87" s="248"/>
      <c r="D87" s="248"/>
      <c r="E87" s="249"/>
      <c r="F87" s="156"/>
      <c r="G87" s="168"/>
      <c r="H87" s="166"/>
      <c r="I87" s="157"/>
      <c r="J87" s="44">
        <f t="shared" si="15"/>
        <v>0</v>
      </c>
      <c r="K87" s="155"/>
      <c r="L87" s="247"/>
      <c r="M87" s="248"/>
      <c r="N87" s="248"/>
      <c r="O87" s="249"/>
      <c r="P87" s="156"/>
      <c r="Q87" s="168"/>
      <c r="R87" s="166"/>
      <c r="S87" s="157"/>
      <c r="T87" s="44">
        <f t="shared" si="18"/>
        <v>0</v>
      </c>
      <c r="U87" s="43">
        <f t="shared" si="17"/>
        <v>0</v>
      </c>
    </row>
    <row r="88" spans="1:21">
      <c r="A88" s="152"/>
      <c r="B88" s="247"/>
      <c r="C88" s="248"/>
      <c r="D88" s="248"/>
      <c r="E88" s="249"/>
      <c r="F88" s="156"/>
      <c r="G88" s="168"/>
      <c r="H88" s="166"/>
      <c r="I88" s="157"/>
      <c r="J88" s="44">
        <f t="shared" si="15"/>
        <v>0</v>
      </c>
      <c r="K88" s="152"/>
      <c r="L88" s="247"/>
      <c r="M88" s="248"/>
      <c r="N88" s="248"/>
      <c r="O88" s="249"/>
      <c r="P88" s="156"/>
      <c r="Q88" s="168"/>
      <c r="R88" s="166"/>
      <c r="S88" s="157"/>
      <c r="T88" s="44">
        <f t="shared" si="18"/>
        <v>0</v>
      </c>
      <c r="U88" s="43">
        <f t="shared" si="17"/>
        <v>0</v>
      </c>
    </row>
    <row r="89" spans="1:21">
      <c r="A89" s="153"/>
      <c r="B89" s="262"/>
      <c r="C89" s="263"/>
      <c r="D89" s="263"/>
      <c r="E89" s="264"/>
      <c r="F89" s="156"/>
      <c r="G89" s="156"/>
      <c r="H89" s="156"/>
      <c r="I89" s="156"/>
      <c r="J89" s="44">
        <f t="shared" si="15"/>
        <v>0</v>
      </c>
      <c r="K89" s="153"/>
      <c r="L89" s="262"/>
      <c r="M89" s="263"/>
      <c r="N89" s="263"/>
      <c r="O89" s="264"/>
      <c r="P89" s="156"/>
      <c r="Q89" s="156"/>
      <c r="R89" s="156"/>
      <c r="S89" s="156"/>
      <c r="T89" s="44">
        <f t="shared" si="18"/>
        <v>0</v>
      </c>
      <c r="U89" s="43">
        <f t="shared" si="17"/>
        <v>0</v>
      </c>
    </row>
    <row r="90" spans="1:21">
      <c r="A90" s="153"/>
      <c r="B90" s="262"/>
      <c r="C90" s="263"/>
      <c r="D90" s="263"/>
      <c r="E90" s="264"/>
      <c r="F90" s="156"/>
      <c r="G90" s="156"/>
      <c r="H90" s="156"/>
      <c r="I90" s="156"/>
      <c r="J90" s="44">
        <f t="shared" si="15"/>
        <v>0</v>
      </c>
      <c r="K90" s="153"/>
      <c r="L90" s="262"/>
      <c r="M90" s="263"/>
      <c r="N90" s="263"/>
      <c r="O90" s="264"/>
      <c r="P90" s="156"/>
      <c r="Q90" s="156"/>
      <c r="R90" s="156"/>
      <c r="S90" s="156"/>
      <c r="T90" s="44">
        <f t="shared" si="18"/>
        <v>0</v>
      </c>
      <c r="U90" s="43">
        <f t="shared" si="17"/>
        <v>0</v>
      </c>
    </row>
    <row r="91" spans="1:21">
      <c r="A91" s="152"/>
      <c r="B91" s="247"/>
      <c r="C91" s="248"/>
      <c r="D91" s="248"/>
      <c r="E91" s="249"/>
      <c r="F91" s="156"/>
      <c r="G91" s="156"/>
      <c r="H91" s="156"/>
      <c r="I91" s="156"/>
      <c r="J91" s="44">
        <f t="shared" ref="J91:J98" si="19">IF(G91="",,IF(H91="",,(I91*F91)/(H91*G91)))</f>
        <v>0</v>
      </c>
      <c r="K91" s="152"/>
      <c r="L91" s="247"/>
      <c r="M91" s="248"/>
      <c r="N91" s="248"/>
      <c r="O91" s="249"/>
      <c r="P91" s="156"/>
      <c r="Q91" s="156"/>
      <c r="R91" s="156"/>
      <c r="S91" s="156"/>
      <c r="T91" s="44">
        <f t="shared" ref="T91:T98" si="20">IF(Q91="",,IF(R91="",,(S91*P91)/(R91*Q91)))</f>
        <v>0</v>
      </c>
      <c r="U91" s="43">
        <f t="shared" ref="U91:U98" si="21">J91-T91</f>
        <v>0</v>
      </c>
    </row>
    <row r="92" spans="1:21">
      <c r="A92" s="152"/>
      <c r="B92" s="247"/>
      <c r="C92" s="248"/>
      <c r="D92" s="248"/>
      <c r="E92" s="249"/>
      <c r="F92" s="156"/>
      <c r="G92" s="156"/>
      <c r="H92" s="156"/>
      <c r="I92" s="156"/>
      <c r="J92" s="44">
        <f t="shared" si="19"/>
        <v>0</v>
      </c>
      <c r="K92" s="153"/>
      <c r="L92" s="262"/>
      <c r="M92" s="263"/>
      <c r="N92" s="263"/>
      <c r="O92" s="264"/>
      <c r="P92" s="156"/>
      <c r="Q92" s="156"/>
      <c r="R92" s="156"/>
      <c r="S92" s="156"/>
      <c r="T92" s="44">
        <f t="shared" si="20"/>
        <v>0</v>
      </c>
      <c r="U92" s="43">
        <f t="shared" si="21"/>
        <v>0</v>
      </c>
    </row>
    <row r="93" spans="1:21">
      <c r="A93" s="152"/>
      <c r="B93" s="247"/>
      <c r="C93" s="248"/>
      <c r="D93" s="248"/>
      <c r="E93" s="249"/>
      <c r="F93" s="156"/>
      <c r="G93" s="156"/>
      <c r="H93" s="156"/>
      <c r="I93" s="156"/>
      <c r="J93" s="44">
        <f t="shared" si="19"/>
        <v>0</v>
      </c>
      <c r="K93" s="153"/>
      <c r="L93" s="262"/>
      <c r="M93" s="263"/>
      <c r="N93" s="263"/>
      <c r="O93" s="264"/>
      <c r="P93" s="156"/>
      <c r="Q93" s="156"/>
      <c r="R93" s="156"/>
      <c r="S93" s="156"/>
      <c r="T93" s="44">
        <f t="shared" si="20"/>
        <v>0</v>
      </c>
      <c r="U93" s="43">
        <f t="shared" si="21"/>
        <v>0</v>
      </c>
    </row>
    <row r="94" spans="1:21">
      <c r="A94" s="152"/>
      <c r="B94" s="247"/>
      <c r="C94" s="248"/>
      <c r="D94" s="248"/>
      <c r="E94" s="249"/>
      <c r="F94" s="156"/>
      <c r="G94" s="156"/>
      <c r="H94" s="156"/>
      <c r="I94" s="156"/>
      <c r="J94" s="44">
        <f t="shared" si="19"/>
        <v>0</v>
      </c>
      <c r="K94" s="153"/>
      <c r="L94" s="262"/>
      <c r="M94" s="263"/>
      <c r="N94" s="263"/>
      <c r="O94" s="264"/>
      <c r="P94" s="156"/>
      <c r="Q94" s="156"/>
      <c r="R94" s="156"/>
      <c r="S94" s="156"/>
      <c r="T94" s="44">
        <f t="shared" si="20"/>
        <v>0</v>
      </c>
      <c r="U94" s="43">
        <f t="shared" si="21"/>
        <v>0</v>
      </c>
    </row>
    <row r="95" spans="1:21">
      <c r="A95" s="152"/>
      <c r="B95" s="247"/>
      <c r="C95" s="248"/>
      <c r="D95" s="248"/>
      <c r="E95" s="249"/>
      <c r="F95" s="156"/>
      <c r="G95" s="156"/>
      <c r="H95" s="156"/>
      <c r="I95" s="156"/>
      <c r="J95" s="44">
        <f t="shared" si="19"/>
        <v>0</v>
      </c>
      <c r="K95" s="153"/>
      <c r="L95" s="262"/>
      <c r="M95" s="263"/>
      <c r="N95" s="263"/>
      <c r="O95" s="264"/>
      <c r="P95" s="156"/>
      <c r="Q95" s="156"/>
      <c r="R95" s="156"/>
      <c r="S95" s="156"/>
      <c r="T95" s="44">
        <f t="shared" si="20"/>
        <v>0</v>
      </c>
      <c r="U95" s="43">
        <f t="shared" si="21"/>
        <v>0</v>
      </c>
    </row>
    <row r="96" spans="1:21">
      <c r="A96" s="152"/>
      <c r="B96" s="247"/>
      <c r="C96" s="248"/>
      <c r="D96" s="248"/>
      <c r="E96" s="249"/>
      <c r="F96" s="156"/>
      <c r="G96" s="156"/>
      <c r="H96" s="156"/>
      <c r="I96" s="156"/>
      <c r="J96" s="44">
        <f t="shared" si="19"/>
        <v>0</v>
      </c>
      <c r="K96" s="153"/>
      <c r="L96" s="262"/>
      <c r="M96" s="263"/>
      <c r="N96" s="263"/>
      <c r="O96" s="264"/>
      <c r="P96" s="156"/>
      <c r="Q96" s="156"/>
      <c r="R96" s="156"/>
      <c r="S96" s="156"/>
      <c r="T96" s="44">
        <f t="shared" si="20"/>
        <v>0</v>
      </c>
      <c r="U96" s="43">
        <f t="shared" si="21"/>
        <v>0</v>
      </c>
    </row>
    <row r="97" spans="1:23">
      <c r="A97" s="152"/>
      <c r="B97" s="247"/>
      <c r="C97" s="248"/>
      <c r="D97" s="248"/>
      <c r="E97" s="249"/>
      <c r="F97" s="156"/>
      <c r="G97" s="187"/>
      <c r="H97" s="156"/>
      <c r="I97" s="156"/>
      <c r="J97" s="44">
        <f t="shared" si="19"/>
        <v>0</v>
      </c>
      <c r="K97" s="153"/>
      <c r="L97" s="262"/>
      <c r="M97" s="263"/>
      <c r="N97" s="263"/>
      <c r="O97" s="264"/>
      <c r="P97" s="156"/>
      <c r="Q97" s="156"/>
      <c r="R97" s="156"/>
      <c r="S97" s="156"/>
      <c r="T97" s="44">
        <f t="shared" si="20"/>
        <v>0</v>
      </c>
      <c r="U97" s="43">
        <f t="shared" si="21"/>
        <v>0</v>
      </c>
    </row>
    <row r="98" spans="1:23">
      <c r="A98" s="152"/>
      <c r="B98" s="247"/>
      <c r="C98" s="248"/>
      <c r="D98" s="248"/>
      <c r="E98" s="249"/>
      <c r="F98" s="156"/>
      <c r="G98" s="156"/>
      <c r="H98" s="156"/>
      <c r="I98" s="156"/>
      <c r="J98" s="44">
        <f t="shared" si="19"/>
        <v>0</v>
      </c>
      <c r="K98" s="153"/>
      <c r="L98" s="262"/>
      <c r="M98" s="263"/>
      <c r="N98" s="263"/>
      <c r="O98" s="264"/>
      <c r="P98" s="156"/>
      <c r="Q98" s="156"/>
      <c r="R98" s="156"/>
      <c r="S98" s="156"/>
      <c r="T98" s="44">
        <f t="shared" si="20"/>
        <v>0</v>
      </c>
      <c r="U98" s="43">
        <f t="shared" si="21"/>
        <v>0</v>
      </c>
    </row>
    <row r="99" spans="1:23">
      <c r="A99" s="152"/>
      <c r="B99" s="247"/>
      <c r="C99" s="248"/>
      <c r="D99" s="248"/>
      <c r="E99" s="249"/>
      <c r="F99" s="156"/>
      <c r="G99" s="156"/>
      <c r="H99" s="156"/>
      <c r="I99" s="156"/>
      <c r="J99" s="44">
        <f t="shared" si="15"/>
        <v>0</v>
      </c>
      <c r="K99" s="153"/>
      <c r="L99" s="262"/>
      <c r="M99" s="263"/>
      <c r="N99" s="263"/>
      <c r="O99" s="264"/>
      <c r="P99" s="156"/>
      <c r="Q99" s="156"/>
      <c r="R99" s="156"/>
      <c r="S99" s="156"/>
      <c r="T99" s="44">
        <f t="shared" si="18"/>
        <v>0</v>
      </c>
      <c r="U99" s="43">
        <f t="shared" si="17"/>
        <v>0</v>
      </c>
    </row>
    <row r="100" spans="1:23">
      <c r="A100" s="56"/>
      <c r="B100" s="29"/>
      <c r="C100" s="29"/>
      <c r="D100" s="29"/>
      <c r="E100" s="29"/>
      <c r="F100" s="57"/>
      <c r="G100" s="57"/>
      <c r="I100" s="26" t="s">
        <v>40</v>
      </c>
      <c r="J100" s="150">
        <f>SUM(J82:J99)</f>
        <v>0</v>
      </c>
      <c r="K100" s="56"/>
      <c r="L100" s="29"/>
      <c r="M100" s="29"/>
      <c r="N100" s="29"/>
      <c r="O100" s="29"/>
      <c r="P100" s="57"/>
      <c r="Q100" s="57"/>
      <c r="S100" s="26" t="s">
        <v>40</v>
      </c>
      <c r="T100" s="150">
        <f>SUM(T82:T99)</f>
        <v>0</v>
      </c>
      <c r="U100" s="43">
        <f t="shared" si="17"/>
        <v>0</v>
      </c>
    </row>
    <row r="101" spans="1:23">
      <c r="A101" s="56"/>
      <c r="B101" s="29"/>
      <c r="C101" s="29"/>
      <c r="D101" s="29"/>
      <c r="E101" s="29"/>
      <c r="F101" s="57"/>
      <c r="G101" s="57"/>
      <c r="I101" s="26"/>
      <c r="J101" s="54"/>
      <c r="K101" s="56"/>
      <c r="L101" s="29"/>
      <c r="M101" s="29"/>
      <c r="N101" s="29"/>
      <c r="O101" s="29"/>
      <c r="P101" s="57"/>
      <c r="Q101" s="57"/>
      <c r="S101" s="26"/>
      <c r="T101" s="54"/>
      <c r="U101" s="55"/>
    </row>
    <row r="102" spans="1:23">
      <c r="A102" s="38" t="s">
        <v>41</v>
      </c>
      <c r="B102" s="29"/>
      <c r="C102" s="29"/>
      <c r="D102" s="29"/>
      <c r="E102" s="29"/>
      <c r="F102" s="57"/>
      <c r="G102" s="57"/>
      <c r="H102" s="68" t="s">
        <v>42</v>
      </c>
      <c r="I102" s="105"/>
      <c r="J102" s="54"/>
      <c r="K102" s="38" t="s">
        <v>41</v>
      </c>
      <c r="L102" s="29"/>
      <c r="M102" s="29"/>
      <c r="N102" s="29"/>
      <c r="O102" s="29"/>
      <c r="P102" s="57"/>
      <c r="Q102" s="57"/>
      <c r="R102" s="68" t="s">
        <v>42</v>
      </c>
      <c r="S102" s="105"/>
      <c r="T102" s="54"/>
      <c r="U102" s="55"/>
    </row>
    <row r="103" spans="1:23">
      <c r="A103" s="56"/>
      <c r="B103" s="29"/>
      <c r="C103" s="29"/>
      <c r="D103" s="29"/>
      <c r="E103" s="29"/>
      <c r="F103" s="57"/>
      <c r="G103" s="57"/>
      <c r="I103" s="26" t="s">
        <v>43</v>
      </c>
      <c r="J103" s="150">
        <f>J100*I102</f>
        <v>0</v>
      </c>
      <c r="K103" s="56"/>
      <c r="L103" s="29"/>
      <c r="M103" s="29"/>
      <c r="N103" s="29"/>
      <c r="O103" s="29"/>
      <c r="P103" s="57"/>
      <c r="Q103" s="57"/>
      <c r="S103" s="26" t="s">
        <v>43</v>
      </c>
      <c r="T103" s="150">
        <f>T100*S102</f>
        <v>0</v>
      </c>
      <c r="U103" s="43">
        <f>J103-T103</f>
        <v>0</v>
      </c>
    </row>
    <row r="104" spans="1:23">
      <c r="A104" s="35"/>
      <c r="B104" s="25"/>
      <c r="C104" s="25"/>
      <c r="D104" s="25"/>
      <c r="E104" s="25"/>
      <c r="F104" s="1"/>
      <c r="G104" s="1"/>
      <c r="H104" s="1"/>
      <c r="I104" s="1"/>
      <c r="J104" s="36"/>
      <c r="K104" s="35"/>
      <c r="L104" s="25"/>
      <c r="M104" s="25"/>
      <c r="N104" s="25"/>
      <c r="O104" s="25"/>
      <c r="P104" s="1"/>
      <c r="Q104" s="1"/>
      <c r="R104" s="1"/>
      <c r="S104" s="1"/>
      <c r="T104" s="36"/>
      <c r="U104" s="53"/>
    </row>
    <row r="105" spans="1:23">
      <c r="A105" s="13"/>
      <c r="B105" s="69"/>
      <c r="C105" s="69"/>
      <c r="D105" s="69"/>
      <c r="E105" s="69"/>
      <c r="J105" s="71"/>
      <c r="U105" s="53"/>
    </row>
    <row r="106" spans="1:23">
      <c r="A106" s="72" t="s">
        <v>44</v>
      </c>
      <c r="B106" s="73"/>
      <c r="C106" s="73"/>
      <c r="D106" s="73"/>
      <c r="E106" s="73"/>
      <c r="F106" s="1"/>
      <c r="G106" s="1"/>
      <c r="I106" s="74" t="s">
        <v>45</v>
      </c>
      <c r="J106" s="150">
        <f>J39+J54+J77+J100+J103</f>
        <v>0</v>
      </c>
      <c r="K106" s="72" t="s">
        <v>44</v>
      </c>
      <c r="L106" s="73"/>
      <c r="M106" s="73"/>
      <c r="N106" s="73"/>
      <c r="O106" s="73"/>
      <c r="P106" s="1"/>
      <c r="Q106" s="1"/>
      <c r="S106" s="74" t="s">
        <v>45</v>
      </c>
      <c r="T106" s="150">
        <f>T39+T54+T77+T100+T103</f>
        <v>0</v>
      </c>
      <c r="U106" s="43">
        <f t="shared" ref="U106:U109" si="22">J106-T106</f>
        <v>0</v>
      </c>
      <c r="V106" s="186"/>
      <c r="W106" s="186"/>
    </row>
    <row r="107" spans="1:23">
      <c r="A107" s="75" t="s">
        <v>46</v>
      </c>
      <c r="B107" s="29"/>
      <c r="C107" s="29"/>
      <c r="D107" s="29"/>
      <c r="E107" s="29"/>
      <c r="F107" s="1"/>
      <c r="G107" s="1"/>
      <c r="I107" s="188">
        <v>0</v>
      </c>
      <c r="J107" s="190">
        <f>IF(J106=0,,((J106-J39)*I107))</f>
        <v>0</v>
      </c>
      <c r="K107" s="75" t="s">
        <v>46</v>
      </c>
      <c r="L107" s="29"/>
      <c r="M107" s="29"/>
      <c r="N107" s="29"/>
      <c r="O107" s="29"/>
      <c r="P107" s="1"/>
      <c r="Q107" s="1"/>
      <c r="S107" s="188">
        <v>0</v>
      </c>
      <c r="T107" s="190">
        <f>IF(T106=0,,((T106-T39)*S107))</f>
        <v>0</v>
      </c>
      <c r="U107" s="43">
        <f t="shared" si="22"/>
        <v>0</v>
      </c>
    </row>
    <row r="108" spans="1:23">
      <c r="A108" s="72" t="s">
        <v>47</v>
      </c>
      <c r="B108" s="73"/>
      <c r="C108" s="73"/>
      <c r="D108" s="73"/>
      <c r="E108" s="73"/>
      <c r="F108" s="1"/>
      <c r="G108" s="1"/>
      <c r="I108" s="189">
        <v>0</v>
      </c>
      <c r="J108" s="190">
        <f>IF(J106=0,0,IF(J38=0,I108*(J106-J39),(I108*(J106-J39))))</f>
        <v>0</v>
      </c>
      <c r="K108" s="72" t="s">
        <v>47</v>
      </c>
      <c r="L108" s="73"/>
      <c r="M108" s="73"/>
      <c r="N108" s="73"/>
      <c r="O108" s="73"/>
      <c r="P108" s="1"/>
      <c r="Q108" s="1"/>
      <c r="S108" s="189">
        <v>0</v>
      </c>
      <c r="T108" s="190">
        <f>IF(T106=0,0,IF(T38=0,S108*(T106-T39),(S108*(T106-T39))))</f>
        <v>0</v>
      </c>
      <c r="U108" s="43">
        <f t="shared" si="22"/>
        <v>0</v>
      </c>
      <c r="W108" s="148"/>
    </row>
    <row r="109" spans="1:23">
      <c r="A109" s="72" t="s">
        <v>48</v>
      </c>
      <c r="B109" s="73"/>
      <c r="C109" s="73"/>
      <c r="D109" s="73"/>
      <c r="E109" s="73"/>
      <c r="F109" s="1"/>
      <c r="G109" s="1"/>
      <c r="I109" s="189">
        <v>0</v>
      </c>
      <c r="J109" s="190">
        <f>IF(J106=0,0,IF(J39=0,I109*(J106-J39),(I109*(J106-J39))))</f>
        <v>0</v>
      </c>
      <c r="K109" s="72" t="s">
        <v>48</v>
      </c>
      <c r="L109" s="73"/>
      <c r="M109" s="73"/>
      <c r="N109" s="73"/>
      <c r="O109" s="73"/>
      <c r="P109" s="1"/>
      <c r="Q109" s="1"/>
      <c r="S109" s="189">
        <v>0</v>
      </c>
      <c r="T109" s="190">
        <f>IF(T106=0,0,IF(T39=0,S109*(T106-T39),(S109*(T106-T39))))</f>
        <v>0</v>
      </c>
      <c r="U109" s="43">
        <f t="shared" si="22"/>
        <v>0</v>
      </c>
    </row>
    <row r="110" spans="1:23">
      <c r="A110" s="72"/>
      <c r="B110" s="73"/>
      <c r="C110" s="73"/>
      <c r="D110" s="73"/>
      <c r="E110" s="73"/>
      <c r="J110" s="167"/>
      <c r="K110" s="72"/>
      <c r="L110" s="73"/>
      <c r="M110" s="73"/>
      <c r="N110" s="73"/>
      <c r="O110" s="73"/>
      <c r="T110" s="167"/>
      <c r="U110" s="77"/>
    </row>
    <row r="111" spans="1:23">
      <c r="A111" s="72" t="s">
        <v>49</v>
      </c>
      <c r="B111" s="69"/>
      <c r="C111" s="69"/>
      <c r="D111" s="69"/>
      <c r="E111" s="69"/>
      <c r="F111" s="57"/>
      <c r="J111" s="151"/>
      <c r="K111" s="72" t="s">
        <v>49</v>
      </c>
      <c r="L111" s="69"/>
      <c r="M111" s="69"/>
      <c r="N111" s="69"/>
      <c r="O111" s="69"/>
      <c r="P111" s="57"/>
      <c r="T111" s="151"/>
      <c r="U111" s="43">
        <f>J111-T111</f>
        <v>0</v>
      </c>
    </row>
    <row r="112" spans="1:23">
      <c r="A112" s="75"/>
      <c r="B112" s="29"/>
      <c r="C112" s="29"/>
      <c r="D112" s="29"/>
      <c r="E112" s="29"/>
      <c r="F112" s="1"/>
      <c r="G112" s="1"/>
      <c r="I112" s="1"/>
      <c r="J112" s="167"/>
      <c r="K112" s="75"/>
      <c r="L112" s="29"/>
      <c r="M112" s="29"/>
      <c r="N112" s="29"/>
      <c r="O112" s="29"/>
      <c r="P112" s="1"/>
      <c r="Q112" s="1"/>
      <c r="S112" s="1"/>
      <c r="T112" s="167"/>
      <c r="U112" s="77"/>
    </row>
    <row r="113" spans="1:24" ht="13.5" thickBot="1">
      <c r="A113" s="75" t="s">
        <v>50</v>
      </c>
      <c r="F113" s="57"/>
      <c r="J113" s="150">
        <f>J106+J107+J108+J109+J111</f>
        <v>0</v>
      </c>
      <c r="K113" s="75" t="s">
        <v>50</v>
      </c>
      <c r="P113" s="57"/>
      <c r="T113" s="150">
        <f>T106+T107+T108+T109+T111</f>
        <v>0</v>
      </c>
      <c r="U113" s="43">
        <f>J113-T113</f>
        <v>0</v>
      </c>
    </row>
    <row r="114" spans="1:24">
      <c r="A114" s="78"/>
      <c r="B114" s="73"/>
      <c r="C114" s="73"/>
      <c r="D114" s="73"/>
      <c r="E114" s="73"/>
      <c r="F114" s="57"/>
      <c r="G114" s="26" t="s">
        <v>51</v>
      </c>
      <c r="H114" s="103"/>
      <c r="I114" s="1"/>
      <c r="J114" s="79"/>
      <c r="K114" s="78"/>
      <c r="L114" s="73"/>
      <c r="M114" s="73"/>
      <c r="N114" s="73"/>
      <c r="O114" s="73"/>
      <c r="P114" s="57"/>
      <c r="Q114" s="149" t="s">
        <v>51</v>
      </c>
      <c r="R114" s="103"/>
      <c r="S114" s="1"/>
      <c r="T114" s="79"/>
      <c r="U114" s="80"/>
    </row>
    <row r="115" spans="1:24">
      <c r="A115" s="56"/>
      <c r="B115" s="29"/>
      <c r="C115" s="29"/>
      <c r="D115" s="29"/>
      <c r="E115" s="29"/>
      <c r="G115" s="26" t="s">
        <v>53</v>
      </c>
      <c r="H115" s="76">
        <f>IF(J106=0,,(J38+J107+J108+J109)/J106)</f>
        <v>0</v>
      </c>
      <c r="I115" s="1"/>
      <c r="J115" s="70"/>
      <c r="K115" s="56"/>
      <c r="L115" s="29"/>
      <c r="M115" s="29"/>
      <c r="N115" s="29"/>
      <c r="O115" s="29"/>
      <c r="Q115" s="58" t="s">
        <v>53</v>
      </c>
      <c r="R115" s="76">
        <f>IF(T106=0,,(T38+T107+T108+T109)/T106)</f>
        <v>0</v>
      </c>
      <c r="S115" s="1"/>
      <c r="T115" s="70"/>
      <c r="U115" s="81"/>
      <c r="V115" s="186"/>
    </row>
    <row r="116" spans="1:24">
      <c r="A116" s="78"/>
      <c r="B116" s="73"/>
      <c r="C116" s="73"/>
      <c r="D116" s="73"/>
      <c r="E116" s="73"/>
      <c r="F116" s="1"/>
      <c r="I116" s="1"/>
      <c r="J116" s="70"/>
      <c r="K116" s="78"/>
      <c r="L116" s="73"/>
      <c r="M116" s="73"/>
      <c r="N116" s="73"/>
      <c r="O116" s="73"/>
      <c r="P116" s="1"/>
      <c r="S116" s="1"/>
      <c r="T116" s="70"/>
      <c r="U116" s="13"/>
      <c r="V116" s="191"/>
    </row>
    <row r="117" spans="1:24">
      <c r="A117" s="75" t="s">
        <v>54</v>
      </c>
      <c r="B117" s="29"/>
      <c r="C117" s="29"/>
      <c r="D117" s="29"/>
      <c r="E117" s="29"/>
      <c r="F117" s="1"/>
      <c r="G117" s="272" t="s">
        <v>55</v>
      </c>
      <c r="H117" s="273"/>
      <c r="I117" s="274"/>
      <c r="J117" s="275"/>
      <c r="K117" s="75" t="s">
        <v>54</v>
      </c>
      <c r="L117" s="29"/>
      <c r="M117" s="29"/>
      <c r="N117" s="29"/>
      <c r="O117" s="29"/>
      <c r="P117" s="1"/>
      <c r="Q117" s="272" t="s">
        <v>55</v>
      </c>
      <c r="R117" s="273"/>
      <c r="S117" s="274"/>
      <c r="T117" s="275"/>
      <c r="U117" s="13"/>
      <c r="V117" s="191"/>
    </row>
    <row r="118" spans="1:24" ht="13.5" thickBot="1">
      <c r="A118" s="82"/>
      <c r="B118" s="29"/>
      <c r="C118" s="29"/>
      <c r="D118" s="29"/>
      <c r="E118" s="29"/>
      <c r="F118" s="25"/>
      <c r="G118" s="25"/>
      <c r="H118" s="25"/>
      <c r="I118" s="69"/>
      <c r="J118" s="70"/>
      <c r="U118" s="83"/>
    </row>
    <row r="119" spans="1:24">
      <c r="A119" s="84" t="s">
        <v>56</v>
      </c>
      <c r="B119" s="85"/>
      <c r="C119" s="85"/>
      <c r="D119" s="85"/>
      <c r="E119" s="85"/>
      <c r="F119" s="23"/>
      <c r="G119" s="23"/>
      <c r="H119" s="23"/>
      <c r="I119" s="23"/>
      <c r="J119" s="23"/>
      <c r="K119" s="84" t="s">
        <v>56</v>
      </c>
      <c r="L119" s="85"/>
      <c r="M119" s="85"/>
      <c r="N119" s="85"/>
      <c r="O119" s="85"/>
      <c r="P119" s="23"/>
      <c r="Q119" s="23"/>
      <c r="R119" s="23"/>
      <c r="S119" s="23"/>
      <c r="T119" s="87"/>
      <c r="U119" s="13"/>
    </row>
    <row r="120" spans="1:24">
      <c r="A120" s="276"/>
      <c r="B120" s="277"/>
      <c r="C120" s="277"/>
      <c r="D120" s="277"/>
      <c r="E120" s="277"/>
      <c r="F120" s="278"/>
      <c r="G120" s="278"/>
      <c r="H120" s="278"/>
      <c r="I120" s="278"/>
      <c r="J120" s="279"/>
      <c r="K120" s="276"/>
      <c r="L120" s="277"/>
      <c r="M120" s="277"/>
      <c r="N120" s="277"/>
      <c r="O120" s="277"/>
      <c r="P120" s="278"/>
      <c r="Q120" s="278"/>
      <c r="R120" s="278"/>
      <c r="S120" s="278"/>
      <c r="T120" s="279"/>
      <c r="U120" s="13"/>
    </row>
    <row r="121" spans="1:24" ht="12.75" customHeight="1">
      <c r="A121" s="280"/>
      <c r="B121" s="278"/>
      <c r="C121" s="278"/>
      <c r="D121" s="278"/>
      <c r="E121" s="278"/>
      <c r="F121" s="278"/>
      <c r="G121" s="278"/>
      <c r="H121" s="278"/>
      <c r="I121" s="278"/>
      <c r="J121" s="279"/>
      <c r="K121" s="280"/>
      <c r="L121" s="278"/>
      <c r="M121" s="278"/>
      <c r="N121" s="278"/>
      <c r="O121" s="278"/>
      <c r="P121" s="278"/>
      <c r="Q121" s="278"/>
      <c r="R121" s="278"/>
      <c r="S121" s="278"/>
      <c r="T121" s="279"/>
      <c r="U121" s="13"/>
    </row>
    <row r="122" spans="1:24" ht="12.75" customHeight="1">
      <c r="A122" s="280"/>
      <c r="B122" s="278"/>
      <c r="C122" s="278"/>
      <c r="D122" s="278"/>
      <c r="E122" s="278"/>
      <c r="F122" s="278"/>
      <c r="G122" s="278"/>
      <c r="H122" s="278"/>
      <c r="I122" s="278"/>
      <c r="J122" s="279"/>
      <c r="K122" s="280"/>
      <c r="L122" s="278"/>
      <c r="M122" s="278"/>
      <c r="N122" s="278"/>
      <c r="O122" s="278"/>
      <c r="P122" s="278"/>
      <c r="Q122" s="278"/>
      <c r="R122" s="278"/>
      <c r="S122" s="278"/>
      <c r="T122" s="279"/>
      <c r="U122" s="13"/>
    </row>
    <row r="123" spans="1:24" ht="12.75" customHeight="1">
      <c r="A123" s="280"/>
      <c r="B123" s="278"/>
      <c r="C123" s="278"/>
      <c r="D123" s="278"/>
      <c r="E123" s="278"/>
      <c r="F123" s="278"/>
      <c r="G123" s="278"/>
      <c r="H123" s="278"/>
      <c r="I123" s="278"/>
      <c r="J123" s="279"/>
      <c r="K123" s="280"/>
      <c r="L123" s="278"/>
      <c r="M123" s="278"/>
      <c r="N123" s="278"/>
      <c r="O123" s="278"/>
      <c r="P123" s="278"/>
      <c r="Q123" s="278"/>
      <c r="R123" s="278"/>
      <c r="S123" s="278"/>
      <c r="T123" s="279"/>
      <c r="U123" s="13"/>
      <c r="V123" s="1"/>
      <c r="W123" s="1"/>
      <c r="X123" s="1"/>
    </row>
    <row r="124" spans="1:24" ht="12.75" customHeight="1">
      <c r="A124" s="280"/>
      <c r="B124" s="278"/>
      <c r="C124" s="278"/>
      <c r="D124" s="278"/>
      <c r="E124" s="278"/>
      <c r="F124" s="278"/>
      <c r="G124" s="278"/>
      <c r="H124" s="278"/>
      <c r="I124" s="278"/>
      <c r="J124" s="279"/>
      <c r="K124" s="280"/>
      <c r="L124" s="278"/>
      <c r="M124" s="278"/>
      <c r="N124" s="278"/>
      <c r="O124" s="278"/>
      <c r="P124" s="278"/>
      <c r="Q124" s="278"/>
      <c r="R124" s="278"/>
      <c r="S124" s="278"/>
      <c r="T124" s="279"/>
      <c r="U124" s="13"/>
    </row>
    <row r="125" spans="1:24" ht="13.5" thickBot="1">
      <c r="A125" s="281"/>
      <c r="B125" s="282"/>
      <c r="C125" s="282"/>
      <c r="D125" s="282"/>
      <c r="E125" s="282"/>
      <c r="F125" s="282"/>
      <c r="G125" s="282"/>
      <c r="H125" s="282"/>
      <c r="I125" s="282"/>
      <c r="J125" s="283"/>
      <c r="K125" s="281"/>
      <c r="L125" s="282"/>
      <c r="M125" s="282"/>
      <c r="N125" s="282"/>
      <c r="O125" s="282"/>
      <c r="P125" s="282"/>
      <c r="Q125" s="282"/>
      <c r="R125" s="282"/>
      <c r="S125" s="282"/>
      <c r="T125" s="283"/>
      <c r="U125" s="13"/>
    </row>
    <row r="126" spans="1:24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</row>
    <row r="127" spans="1:24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69"/>
    </row>
    <row r="128" spans="1:24">
      <c r="A128" s="268" t="s">
        <v>114</v>
      </c>
      <c r="B128" s="268"/>
      <c r="C128" s="268"/>
      <c r="D128" s="268"/>
      <c r="E128" s="268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</row>
    <row r="129" spans="1:21">
      <c r="A129" s="89"/>
      <c r="B129" s="90"/>
      <c r="C129" s="90"/>
      <c r="D129" s="90"/>
      <c r="E129" s="90"/>
      <c r="F129" s="269"/>
      <c r="G129" s="269"/>
      <c r="H129" s="269"/>
      <c r="I129" s="89"/>
      <c r="J129" s="91"/>
      <c r="K129" s="91"/>
      <c r="L129" s="91"/>
      <c r="M129" s="91"/>
      <c r="N129" s="91"/>
      <c r="O129" s="91"/>
      <c r="P129" s="91"/>
      <c r="Q129" s="61"/>
      <c r="R129" s="270"/>
      <c r="S129" s="270"/>
      <c r="T129" s="270"/>
      <c r="U129" s="270"/>
    </row>
    <row r="130" spans="1:2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</row>
    <row r="131" spans="1:21" ht="15">
      <c r="A131" s="271"/>
      <c r="B131" s="271"/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1"/>
    </row>
    <row r="133" spans="1:21">
      <c r="A133" s="95"/>
    </row>
    <row r="134" spans="1:21">
      <c r="A134" s="100" t="s">
        <v>55</v>
      </c>
      <c r="B134" s="92"/>
      <c r="C134" s="92"/>
      <c r="D134" s="92"/>
      <c r="E134" s="92"/>
    </row>
    <row r="135" spans="1:21">
      <c r="A135" s="100" t="s">
        <v>57</v>
      </c>
      <c r="B135" s="93"/>
      <c r="C135" s="93"/>
      <c r="D135" s="93"/>
      <c r="E135" s="93"/>
    </row>
    <row r="136" spans="1:21">
      <c r="A136" s="100" t="s">
        <v>58</v>
      </c>
      <c r="B136" s="1"/>
      <c r="C136" s="1"/>
      <c r="D136" s="1"/>
      <c r="E136" s="1"/>
    </row>
    <row r="137" spans="1:21">
      <c r="A137" s="101" t="s">
        <v>59</v>
      </c>
      <c r="B137" s="92"/>
      <c r="C137" s="92"/>
      <c r="D137" s="92"/>
      <c r="E137" s="92"/>
    </row>
    <row r="138" spans="1:21">
      <c r="A138" s="102" t="s">
        <v>60</v>
      </c>
      <c r="B138" s="92"/>
      <c r="C138" s="92"/>
      <c r="D138" s="92"/>
      <c r="E138" s="92"/>
    </row>
    <row r="139" spans="1:21">
      <c r="A139" s="100" t="s">
        <v>61</v>
      </c>
      <c r="B139" s="92"/>
      <c r="C139" s="92"/>
      <c r="D139" s="92"/>
      <c r="E139" s="92"/>
    </row>
    <row r="140" spans="1:21">
      <c r="A140" s="100" t="s">
        <v>62</v>
      </c>
      <c r="B140" s="92"/>
      <c r="C140" s="92"/>
      <c r="D140" s="92"/>
      <c r="E140" s="92"/>
    </row>
    <row r="141" spans="1:21">
      <c r="A141" s="100" t="s">
        <v>63</v>
      </c>
      <c r="B141" s="92"/>
      <c r="C141" s="92"/>
      <c r="D141" s="92"/>
      <c r="E141" s="92"/>
    </row>
    <row r="142" spans="1:21">
      <c r="A142" s="100" t="s">
        <v>64</v>
      </c>
      <c r="B142" s="92"/>
      <c r="C142" s="92"/>
      <c r="D142" s="92"/>
      <c r="E142" s="92"/>
    </row>
    <row r="143" spans="1:21">
      <c r="A143" s="100" t="s">
        <v>65</v>
      </c>
      <c r="B143" s="92"/>
      <c r="C143" s="92"/>
      <c r="D143" s="92"/>
      <c r="E143" s="92"/>
    </row>
    <row r="144" spans="1:21">
      <c r="A144" s="100" t="s">
        <v>66</v>
      </c>
      <c r="B144" s="92"/>
      <c r="C144" s="92"/>
      <c r="D144" s="92"/>
      <c r="E144" s="92"/>
    </row>
    <row r="145" spans="1:1">
      <c r="A145" s="100" t="s">
        <v>67</v>
      </c>
    </row>
    <row r="146" spans="1:1">
      <c r="A146" s="100" t="s">
        <v>68</v>
      </c>
    </row>
    <row r="147" spans="1:1">
      <c r="A147" s="94"/>
    </row>
    <row r="148" spans="1:1">
      <c r="A148" s="95"/>
    </row>
    <row r="149" spans="1:1">
      <c r="A149" s="95"/>
    </row>
  </sheetData>
  <sheetProtection selectLockedCells="1"/>
  <customSheetViews>
    <customSheetView guid="{1540756A-42EB-48BD-A63E-54378E4BABB0}" scale="70" showGridLines="0" fitToPage="1" topLeftCell="A72">
      <selection activeCell="J87" sqref="J87"/>
      <pageMargins left="0.25" right="0.25" top="0.5" bottom="0.5" header="0.25" footer="0.25"/>
      <pageSetup scale="44" fitToHeight="0" orientation="portrait" r:id="rId1"/>
      <headerFooter alignWithMargins="0">
        <oddHeader>&amp;C&amp;14FCSD Service Part Cost Breakdown Sheet - PAINT LINE</oddHeader>
        <oddFooter>&amp;CPage &amp;P of &amp;N</oddFooter>
      </headerFooter>
    </customSheetView>
  </customSheetViews>
  <mergeCells count="225">
    <mergeCell ref="B92:E92"/>
    <mergeCell ref="L92:O92"/>
    <mergeCell ref="B69:E69"/>
    <mergeCell ref="L69:O69"/>
    <mergeCell ref="B70:E70"/>
    <mergeCell ref="L70:O70"/>
    <mergeCell ref="B71:E71"/>
    <mergeCell ref="L71:O71"/>
    <mergeCell ref="B72:E72"/>
    <mergeCell ref="L72:O72"/>
    <mergeCell ref="B73:E73"/>
    <mergeCell ref="L73:O73"/>
    <mergeCell ref="B90:E90"/>
    <mergeCell ref="L90:O90"/>
    <mergeCell ref="B91:E91"/>
    <mergeCell ref="L91:O91"/>
    <mergeCell ref="B87:E87"/>
    <mergeCell ref="L87:O87"/>
    <mergeCell ref="B88:E88"/>
    <mergeCell ref="L88:O88"/>
    <mergeCell ref="B89:E89"/>
    <mergeCell ref="L89:O89"/>
    <mergeCell ref="B84:E84"/>
    <mergeCell ref="L84:O84"/>
    <mergeCell ref="B93:E93"/>
    <mergeCell ref="L93:O93"/>
    <mergeCell ref="B94:E94"/>
    <mergeCell ref="L94:O94"/>
    <mergeCell ref="B95:E95"/>
    <mergeCell ref="L95:O95"/>
    <mergeCell ref="B96:E96"/>
    <mergeCell ref="L96:O96"/>
    <mergeCell ref="A120:J125"/>
    <mergeCell ref="B97:E97"/>
    <mergeCell ref="L97:O97"/>
    <mergeCell ref="B98:E98"/>
    <mergeCell ref="L98:O98"/>
    <mergeCell ref="A128:U128"/>
    <mergeCell ref="F129:H129"/>
    <mergeCell ref="R129:U129"/>
    <mergeCell ref="A131:U131"/>
    <mergeCell ref="B99:E99"/>
    <mergeCell ref="L99:O99"/>
    <mergeCell ref="G117:H117"/>
    <mergeCell ref="I117:J117"/>
    <mergeCell ref="Q117:R117"/>
    <mergeCell ref="S117:T117"/>
    <mergeCell ref="K120:T125"/>
    <mergeCell ref="B85:E85"/>
    <mergeCell ref="L85:O85"/>
    <mergeCell ref="B86:E86"/>
    <mergeCell ref="L86:O86"/>
    <mergeCell ref="S80:S81"/>
    <mergeCell ref="T80:T81"/>
    <mergeCell ref="U80:U81"/>
    <mergeCell ref="B82:E82"/>
    <mergeCell ref="L82:O82"/>
    <mergeCell ref="B83:E83"/>
    <mergeCell ref="L83:O83"/>
    <mergeCell ref="J80:J81"/>
    <mergeCell ref="K80:K81"/>
    <mergeCell ref="L80:O81"/>
    <mergeCell ref="P80:P81"/>
    <mergeCell ref="Q80:Q81"/>
    <mergeCell ref="R80:R81"/>
    <mergeCell ref="A80:A81"/>
    <mergeCell ref="B80:E81"/>
    <mergeCell ref="F80:F81"/>
    <mergeCell ref="G80:G81"/>
    <mergeCell ref="H80:H81"/>
    <mergeCell ref="I80:I81"/>
    <mergeCell ref="B63:E63"/>
    <mergeCell ref="L63:O63"/>
    <mergeCell ref="B64:E64"/>
    <mergeCell ref="L64:O64"/>
    <mergeCell ref="B76:E76"/>
    <mergeCell ref="L76:O76"/>
    <mergeCell ref="B74:E74"/>
    <mergeCell ref="L74:O74"/>
    <mergeCell ref="B75:E75"/>
    <mergeCell ref="L75:O75"/>
    <mergeCell ref="B65:E65"/>
    <mergeCell ref="L65:O65"/>
    <mergeCell ref="B66:E66"/>
    <mergeCell ref="L66:O66"/>
    <mergeCell ref="B67:E67"/>
    <mergeCell ref="L67:O67"/>
    <mergeCell ref="B68:E68"/>
    <mergeCell ref="L68:O68"/>
    <mergeCell ref="B60:E60"/>
    <mergeCell ref="L60:O60"/>
    <mergeCell ref="B61:E61"/>
    <mergeCell ref="L61:O61"/>
    <mergeCell ref="B62:E62"/>
    <mergeCell ref="L62:O62"/>
    <mergeCell ref="U57:U58"/>
    <mergeCell ref="B59:E59"/>
    <mergeCell ref="L59:O59"/>
    <mergeCell ref="I57:I58"/>
    <mergeCell ref="J57:J58"/>
    <mergeCell ref="K57:K58"/>
    <mergeCell ref="L57:O58"/>
    <mergeCell ref="P57:P58"/>
    <mergeCell ref="Q57:Q58"/>
    <mergeCell ref="A42:A43"/>
    <mergeCell ref="R57:R58"/>
    <mergeCell ref="S57:S58"/>
    <mergeCell ref="T57:T58"/>
    <mergeCell ref="A57:A58"/>
    <mergeCell ref="B57:E58"/>
    <mergeCell ref="F57:F58"/>
    <mergeCell ref="G57:G58"/>
    <mergeCell ref="H57:H58"/>
    <mergeCell ref="L49:O49"/>
    <mergeCell ref="B49:E49"/>
    <mergeCell ref="B52:E52"/>
    <mergeCell ref="L52:O52"/>
    <mergeCell ref="B53:E53"/>
    <mergeCell ref="L53:O53"/>
    <mergeCell ref="B50:E50"/>
    <mergeCell ref="L50:O50"/>
    <mergeCell ref="B51:E51"/>
    <mergeCell ref="L51:O51"/>
    <mergeCell ref="B46:E46"/>
    <mergeCell ref="L46:O46"/>
    <mergeCell ref="B47:E47"/>
    <mergeCell ref="L47:O47"/>
    <mergeCell ref="B48:E48"/>
    <mergeCell ref="L48:O48"/>
    <mergeCell ref="S42:S43"/>
    <mergeCell ref="T42:T43"/>
    <mergeCell ref="U42:U43"/>
    <mergeCell ref="B44:E44"/>
    <mergeCell ref="L44:O44"/>
    <mergeCell ref="B45:E45"/>
    <mergeCell ref="L45:O45"/>
    <mergeCell ref="J42:J43"/>
    <mergeCell ref="K42:K43"/>
    <mergeCell ref="L42:O43"/>
    <mergeCell ref="P42:P43"/>
    <mergeCell ref="Q42:Q43"/>
    <mergeCell ref="R42:R43"/>
    <mergeCell ref="B42:E43"/>
    <mergeCell ref="F42:F43"/>
    <mergeCell ref="G42:G43"/>
    <mergeCell ref="H42:H43"/>
    <mergeCell ref="I42:I43"/>
    <mergeCell ref="B28:E28"/>
    <mergeCell ref="L28:O28"/>
    <mergeCell ref="B35:E35"/>
    <mergeCell ref="L35:O35"/>
    <mergeCell ref="B36:E36"/>
    <mergeCell ref="L36:O36"/>
    <mergeCell ref="B25:E25"/>
    <mergeCell ref="L25:O25"/>
    <mergeCell ref="B26:E26"/>
    <mergeCell ref="L26:O26"/>
    <mergeCell ref="B27:E27"/>
    <mergeCell ref="L27:O27"/>
    <mergeCell ref="B29:E29"/>
    <mergeCell ref="L29:O29"/>
    <mergeCell ref="B30:E30"/>
    <mergeCell ref="L30:O30"/>
    <mergeCell ref="B31:E31"/>
    <mergeCell ref="L31:O31"/>
    <mergeCell ref="B32:E32"/>
    <mergeCell ref="L32:O32"/>
    <mergeCell ref="B33:E33"/>
    <mergeCell ref="L33:O33"/>
    <mergeCell ref="B34:E34"/>
    <mergeCell ref="L34:O34"/>
    <mergeCell ref="B22:E22"/>
    <mergeCell ref="L22:O22"/>
    <mergeCell ref="B23:E23"/>
    <mergeCell ref="L23:O23"/>
    <mergeCell ref="B24:E24"/>
    <mergeCell ref="L24:O24"/>
    <mergeCell ref="B20:E20"/>
    <mergeCell ref="L20:O20"/>
    <mergeCell ref="B21:E21"/>
    <mergeCell ref="L21:O21"/>
    <mergeCell ref="S15:S16"/>
    <mergeCell ref="T15:T16"/>
    <mergeCell ref="U15:U16"/>
    <mergeCell ref="B17:E17"/>
    <mergeCell ref="L17:O17"/>
    <mergeCell ref="B18:E18"/>
    <mergeCell ref="L18:O18"/>
    <mergeCell ref="J15:J16"/>
    <mergeCell ref="K15:K16"/>
    <mergeCell ref="L15:O16"/>
    <mergeCell ref="P15:P16"/>
    <mergeCell ref="Q15:Q16"/>
    <mergeCell ref="R15:R16"/>
    <mergeCell ref="F12:G12"/>
    <mergeCell ref="P12:Q12"/>
    <mergeCell ref="A15:A16"/>
    <mergeCell ref="B15:E16"/>
    <mergeCell ref="F15:F16"/>
    <mergeCell ref="G15:G16"/>
    <mergeCell ref="H15:H16"/>
    <mergeCell ref="I15:I16"/>
    <mergeCell ref="B19:E19"/>
    <mergeCell ref="L19:O19"/>
    <mergeCell ref="B2:G2"/>
    <mergeCell ref="B3:G3"/>
    <mergeCell ref="B5:G5"/>
    <mergeCell ref="B6:G6"/>
    <mergeCell ref="P6:Q6"/>
    <mergeCell ref="B7:G7"/>
    <mergeCell ref="P7:Q7"/>
    <mergeCell ref="B8:G8"/>
    <mergeCell ref="P8:Q8"/>
    <mergeCell ref="I2:J2"/>
    <mergeCell ref="I3:J3"/>
    <mergeCell ref="O3:Q3"/>
    <mergeCell ref="O2:Q2"/>
    <mergeCell ref="K2:M2"/>
    <mergeCell ref="K3:M3"/>
    <mergeCell ref="I7:J7"/>
    <mergeCell ref="I6:J6"/>
    <mergeCell ref="I8:J8"/>
    <mergeCell ref="L6:O6"/>
    <mergeCell ref="L7:O7"/>
    <mergeCell ref="L8:O8"/>
  </mergeCells>
  <dataValidations disablePrompts="1" count="1">
    <dataValidation type="list" allowBlank="1" sqref="G117:H117 Q117:R117" xr:uid="{00000000-0002-0000-0100-000000000000}">
      <formula1>$A$134:$A$146</formula1>
    </dataValidation>
  </dataValidations>
  <pageMargins left="0.25" right="0.25" top="0.5" bottom="0.5" header="0.25" footer="0.25"/>
  <pageSetup scale="47" orientation="portrait" r:id="rId2"/>
  <headerFooter alignWithMargins="0">
    <oddHeader xml:space="preserve">&amp;C&amp;14FCSD Service Part Cost Breakdown Sheet </oddHeader>
    <oddFooter>&amp;LF-302
Cost Breakdown Form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36"/>
  <sheetViews>
    <sheetView showGridLines="0" topLeftCell="A37" zoomScale="85" zoomScaleNormal="85" workbookViewId="0">
      <selection activeCell="I53" sqref="I53"/>
    </sheetView>
  </sheetViews>
  <sheetFormatPr defaultRowHeight="12.75"/>
  <cols>
    <col min="1" max="1" width="16.85546875" style="2" customWidth="1"/>
    <col min="2" max="2" width="8.5703125" style="2" customWidth="1"/>
    <col min="3" max="3" width="15.140625" style="2" customWidth="1"/>
    <col min="4" max="4" width="14.140625" style="2" customWidth="1"/>
    <col min="5" max="5" width="10.42578125" style="2" customWidth="1"/>
    <col min="6" max="6" width="9.7109375" style="2" customWidth="1"/>
    <col min="7" max="7" width="10" style="2" customWidth="1"/>
    <col min="8" max="8" width="11" style="2" customWidth="1"/>
    <col min="9" max="9" width="16.85546875" style="2" customWidth="1"/>
    <col min="10" max="10" width="8.5703125" style="2" customWidth="1"/>
    <col min="11" max="11" width="15.140625" style="2" customWidth="1"/>
    <col min="12" max="12" width="14.140625" style="2" customWidth="1"/>
    <col min="13" max="13" width="10.42578125" style="2" customWidth="1"/>
    <col min="14" max="14" width="9.7109375" style="2" customWidth="1"/>
    <col min="15" max="15" width="10" style="2" customWidth="1"/>
    <col min="16" max="17" width="11" style="2" customWidth="1"/>
    <col min="18" max="16384" width="9.140625" style="2"/>
  </cols>
  <sheetData>
    <row r="1" spans="1:17" ht="6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</row>
    <row r="2" spans="1:17" ht="12" customHeight="1">
      <c r="A2" s="3" t="s">
        <v>0</v>
      </c>
      <c r="B2" s="299"/>
      <c r="C2" s="299"/>
      <c r="D2" s="299"/>
      <c r="E2" s="300"/>
      <c r="F2" s="4"/>
      <c r="J2" s="4"/>
      <c r="K2" s="4"/>
      <c r="L2" s="1"/>
      <c r="O2" s="1"/>
      <c r="P2" s="1"/>
    </row>
    <row r="3" spans="1:17" ht="12" customHeight="1" thickBot="1">
      <c r="A3" s="5" t="s">
        <v>1</v>
      </c>
      <c r="B3" s="301"/>
      <c r="C3" s="301"/>
      <c r="D3" s="301"/>
      <c r="E3" s="302"/>
      <c r="F3" s="4"/>
      <c r="J3" s="4"/>
      <c r="K3" s="4"/>
      <c r="L3" s="1"/>
      <c r="O3" s="1"/>
      <c r="P3" s="1"/>
    </row>
    <row r="4" spans="1:17" ht="6.75" customHeight="1" thickBot="1">
      <c r="A4" s="4"/>
      <c r="B4" s="4"/>
      <c r="C4" s="4"/>
      <c r="D4" s="4"/>
      <c r="E4" s="4"/>
      <c r="F4" s="6"/>
      <c r="J4" s="7"/>
      <c r="K4" s="4"/>
      <c r="L4" s="1"/>
      <c r="M4" s="8"/>
      <c r="O4" s="1"/>
      <c r="P4" s="1"/>
    </row>
    <row r="5" spans="1:17" ht="12.75" customHeight="1">
      <c r="A5" s="9" t="s">
        <v>2</v>
      </c>
      <c r="B5" s="206"/>
      <c r="C5" s="207"/>
      <c r="D5" s="207"/>
      <c r="E5" s="208"/>
      <c r="F5" s="6"/>
      <c r="G5" s="9" t="s">
        <v>3</v>
      </c>
      <c r="H5" s="10"/>
      <c r="I5" s="10"/>
      <c r="J5" s="11"/>
      <c r="K5" s="10"/>
      <c r="L5" s="12"/>
      <c r="M5" s="96"/>
      <c r="O5" s="1"/>
      <c r="P5" s="1"/>
    </row>
    <row r="6" spans="1:17" ht="12.75" customHeight="1">
      <c r="A6" s="14" t="s">
        <v>4</v>
      </c>
      <c r="B6" s="303"/>
      <c r="C6" s="303"/>
      <c r="D6" s="303"/>
      <c r="E6" s="304"/>
      <c r="F6" s="6"/>
      <c r="G6" s="14" t="s">
        <v>5</v>
      </c>
      <c r="H6" s="15"/>
      <c r="I6" s="127"/>
      <c r="J6" s="16" t="s">
        <v>6</v>
      </c>
      <c r="K6" s="6"/>
      <c r="L6" s="305"/>
      <c r="M6" s="306"/>
      <c r="O6" s="1"/>
      <c r="P6" s="1"/>
    </row>
    <row r="7" spans="1:17">
      <c r="A7" s="14" t="s">
        <v>7</v>
      </c>
      <c r="B7" s="303"/>
      <c r="C7" s="303"/>
      <c r="D7" s="303"/>
      <c r="E7" s="304"/>
      <c r="F7" s="6"/>
      <c r="G7" s="14" t="s">
        <v>8</v>
      </c>
      <c r="H7" s="16"/>
      <c r="I7" s="128"/>
      <c r="J7" s="17" t="s">
        <v>9</v>
      </c>
      <c r="K7" s="18"/>
      <c r="L7" s="305"/>
      <c r="M7" s="306"/>
      <c r="N7" s="19"/>
      <c r="O7" s="19"/>
      <c r="P7" s="19"/>
    </row>
    <row r="8" spans="1:17" ht="12.75" customHeight="1" thickBot="1">
      <c r="A8" s="20" t="s">
        <v>10</v>
      </c>
      <c r="B8" s="294"/>
      <c r="C8" s="294"/>
      <c r="D8" s="294"/>
      <c r="E8" s="295"/>
      <c r="F8" s="6"/>
      <c r="G8" s="97" t="s">
        <v>11</v>
      </c>
      <c r="H8" s="22"/>
      <c r="I8" s="129"/>
      <c r="J8" s="21" t="s">
        <v>12</v>
      </c>
      <c r="K8" s="22"/>
      <c r="L8" s="296"/>
      <c r="M8" s="297"/>
      <c r="N8" s="19"/>
      <c r="O8" s="19"/>
      <c r="P8" s="19"/>
    </row>
    <row r="9" spans="1:17">
      <c r="A9" s="23"/>
      <c r="B9" s="23"/>
      <c r="C9" s="23"/>
      <c r="D9" s="23"/>
      <c r="E9" s="23"/>
      <c r="F9" s="6"/>
      <c r="G9" s="24"/>
      <c r="H9" s="6"/>
      <c r="I9" s="24"/>
      <c r="J9" s="6"/>
      <c r="K9" s="6"/>
      <c r="L9" s="19"/>
      <c r="M9" s="19"/>
      <c r="N9" s="19"/>
      <c r="O9" s="19"/>
      <c r="P9" s="19"/>
    </row>
    <row r="10" spans="1:17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25"/>
      <c r="M10" s="26"/>
      <c r="N10" s="27"/>
      <c r="O10" s="19"/>
      <c r="P10" s="26" t="s">
        <v>13</v>
      </c>
      <c r="Q10" s="140"/>
    </row>
    <row r="11" spans="1:17" ht="12.75" customHeight="1" thickBot="1">
      <c r="A11" s="28"/>
      <c r="B11" s="28"/>
      <c r="C11" s="28"/>
      <c r="D11" s="29"/>
      <c r="E11" s="29"/>
      <c r="F11" s="25"/>
      <c r="G11" s="1"/>
      <c r="H11" s="28"/>
      <c r="I11" s="25"/>
      <c r="J11" s="25"/>
      <c r="K11" s="25"/>
    </row>
    <row r="12" spans="1:17" ht="15.75">
      <c r="A12" s="30"/>
      <c r="B12" s="30"/>
      <c r="C12" s="31" t="s">
        <v>14</v>
      </c>
      <c r="D12" s="298"/>
      <c r="E12" s="298"/>
      <c r="F12" s="32" t="str">
        <f>IF(E104="Choose One","",IF(E104="Other:",G104,E104))</f>
        <v/>
      </c>
      <c r="G12" s="12"/>
      <c r="H12" s="33"/>
      <c r="I12" s="34"/>
      <c r="J12" s="34"/>
      <c r="K12" s="34" t="s">
        <v>15</v>
      </c>
      <c r="L12" s="298"/>
      <c r="M12" s="298"/>
      <c r="N12" s="32" t="str">
        <f>IF(M104="Choose One","",IF(M104="Other:",O104,M104))</f>
        <v/>
      </c>
      <c r="O12" s="23"/>
      <c r="P12" s="23"/>
      <c r="Q12" s="30"/>
    </row>
    <row r="13" spans="1:17">
      <c r="A13" s="35"/>
      <c r="B13" s="25"/>
      <c r="C13" s="25"/>
      <c r="D13" s="1"/>
      <c r="E13" s="1"/>
      <c r="F13" s="1"/>
      <c r="G13" s="1"/>
      <c r="H13" s="36"/>
      <c r="I13" s="1"/>
      <c r="J13" s="1"/>
      <c r="K13" s="1"/>
      <c r="L13" s="1"/>
      <c r="M13" s="1"/>
      <c r="N13" s="1"/>
      <c r="O13" s="1"/>
      <c r="P13" s="1"/>
      <c r="Q13" s="37"/>
    </row>
    <row r="14" spans="1:17">
      <c r="A14" s="38" t="s">
        <v>16</v>
      </c>
      <c r="B14" s="39"/>
      <c r="C14" s="39"/>
      <c r="D14" s="1"/>
      <c r="E14" s="1"/>
      <c r="F14" s="1"/>
      <c r="G14" s="1"/>
      <c r="H14" s="36"/>
      <c r="I14" s="38" t="s">
        <v>16</v>
      </c>
      <c r="J14" s="39"/>
      <c r="K14" s="39"/>
      <c r="L14" s="1"/>
      <c r="M14" s="1"/>
      <c r="N14" s="1"/>
      <c r="O14" s="1"/>
      <c r="P14" s="36"/>
      <c r="Q14" s="40" t="s">
        <v>17</v>
      </c>
    </row>
    <row r="15" spans="1:17" ht="12.75" customHeight="1">
      <c r="A15" s="236" t="s">
        <v>18</v>
      </c>
      <c r="B15" s="237" t="s">
        <v>19</v>
      </c>
      <c r="C15" s="237"/>
      <c r="D15" s="238" t="s">
        <v>20</v>
      </c>
      <c r="E15" s="237" t="s">
        <v>21</v>
      </c>
      <c r="F15" s="237" t="s">
        <v>22</v>
      </c>
      <c r="G15" s="237" t="s">
        <v>23</v>
      </c>
      <c r="H15" s="245" t="s">
        <v>24</v>
      </c>
      <c r="I15" s="236" t="s">
        <v>18</v>
      </c>
      <c r="J15" s="237" t="s">
        <v>19</v>
      </c>
      <c r="K15" s="237"/>
      <c r="L15" s="238" t="s">
        <v>20</v>
      </c>
      <c r="M15" s="237" t="s">
        <v>21</v>
      </c>
      <c r="N15" s="237" t="s">
        <v>22</v>
      </c>
      <c r="O15" s="237" t="s">
        <v>23</v>
      </c>
      <c r="P15" s="241" t="s">
        <v>24</v>
      </c>
      <c r="Q15" s="252" t="s">
        <v>25</v>
      </c>
    </row>
    <row r="16" spans="1:17" ht="12.75" customHeight="1">
      <c r="A16" s="236"/>
      <c r="B16" s="237"/>
      <c r="C16" s="237"/>
      <c r="D16" s="238"/>
      <c r="E16" s="237"/>
      <c r="F16" s="237"/>
      <c r="G16" s="237"/>
      <c r="H16" s="246"/>
      <c r="I16" s="236"/>
      <c r="J16" s="237"/>
      <c r="K16" s="237"/>
      <c r="L16" s="238"/>
      <c r="M16" s="237"/>
      <c r="N16" s="237"/>
      <c r="O16" s="237"/>
      <c r="P16" s="242"/>
      <c r="Q16" s="244"/>
    </row>
    <row r="17" spans="1:17">
      <c r="A17" s="123"/>
      <c r="B17" s="293"/>
      <c r="C17" s="293"/>
      <c r="D17" s="124"/>
      <c r="E17" s="119"/>
      <c r="F17" s="116"/>
      <c r="G17" s="119"/>
      <c r="H17" s="41">
        <f>E17*G17</f>
        <v>0</v>
      </c>
      <c r="I17" s="123"/>
      <c r="J17" s="293"/>
      <c r="K17" s="293"/>
      <c r="L17" s="124"/>
      <c r="M17" s="119"/>
      <c r="N17" s="125"/>
      <c r="O17" s="119"/>
      <c r="P17" s="42">
        <f>M17*O17</f>
        <v>0</v>
      </c>
      <c r="Q17" s="43">
        <f t="shared" ref="Q17:Q31" si="0">P17-H17</f>
        <v>0</v>
      </c>
    </row>
    <row r="18" spans="1:17">
      <c r="A18" s="123"/>
      <c r="B18" s="293"/>
      <c r="C18" s="293"/>
      <c r="D18" s="124"/>
      <c r="E18" s="119"/>
      <c r="F18" s="116"/>
      <c r="G18" s="119"/>
      <c r="H18" s="41">
        <f t="shared" ref="H18:H30" si="1">E18*G18</f>
        <v>0</v>
      </c>
      <c r="I18" s="123"/>
      <c r="J18" s="293"/>
      <c r="K18" s="293"/>
      <c r="L18" s="124"/>
      <c r="M18" s="119"/>
      <c r="N18" s="125"/>
      <c r="O18" s="119"/>
      <c r="P18" s="42">
        <f t="shared" ref="P18:P30" si="2">M18*O18</f>
        <v>0</v>
      </c>
      <c r="Q18" s="43">
        <f t="shared" si="0"/>
        <v>0</v>
      </c>
    </row>
    <row r="19" spans="1:17">
      <c r="A19" s="123"/>
      <c r="B19" s="293"/>
      <c r="C19" s="293"/>
      <c r="D19" s="124"/>
      <c r="E19" s="119"/>
      <c r="F19" s="116"/>
      <c r="G19" s="119"/>
      <c r="H19" s="44">
        <f t="shared" si="1"/>
        <v>0</v>
      </c>
      <c r="I19" s="126"/>
      <c r="J19" s="293"/>
      <c r="K19" s="293"/>
      <c r="L19" s="124"/>
      <c r="M19" s="119"/>
      <c r="N19" s="125"/>
      <c r="O19" s="119"/>
      <c r="P19" s="42">
        <f t="shared" si="2"/>
        <v>0</v>
      </c>
      <c r="Q19" s="43">
        <f t="shared" si="0"/>
        <v>0</v>
      </c>
    </row>
    <row r="20" spans="1:17">
      <c r="A20" s="123"/>
      <c r="B20" s="293"/>
      <c r="C20" s="293"/>
      <c r="D20" s="124"/>
      <c r="E20" s="119"/>
      <c r="F20" s="116"/>
      <c r="G20" s="119"/>
      <c r="H20" s="44">
        <f t="shared" si="1"/>
        <v>0</v>
      </c>
      <c r="I20" s="126"/>
      <c r="J20" s="293"/>
      <c r="K20" s="293"/>
      <c r="L20" s="124"/>
      <c r="M20" s="119"/>
      <c r="N20" s="125"/>
      <c r="O20" s="119"/>
      <c r="P20" s="42">
        <f t="shared" si="2"/>
        <v>0</v>
      </c>
      <c r="Q20" s="43">
        <f t="shared" si="0"/>
        <v>0</v>
      </c>
    </row>
    <row r="21" spans="1:17">
      <c r="A21" s="123"/>
      <c r="B21" s="293"/>
      <c r="C21" s="293"/>
      <c r="D21" s="124"/>
      <c r="E21" s="119"/>
      <c r="F21" s="116"/>
      <c r="G21" s="119"/>
      <c r="H21" s="41">
        <f t="shared" si="1"/>
        <v>0</v>
      </c>
      <c r="I21" s="123"/>
      <c r="J21" s="293"/>
      <c r="K21" s="293"/>
      <c r="L21" s="124"/>
      <c r="M21" s="119"/>
      <c r="N21" s="125"/>
      <c r="O21" s="119"/>
      <c r="P21" s="42">
        <f t="shared" si="2"/>
        <v>0</v>
      </c>
      <c r="Q21" s="43">
        <f t="shared" si="0"/>
        <v>0</v>
      </c>
    </row>
    <row r="22" spans="1:17">
      <c r="A22" s="123"/>
      <c r="B22" s="293"/>
      <c r="C22" s="293"/>
      <c r="D22" s="124"/>
      <c r="E22" s="119"/>
      <c r="F22" s="116"/>
      <c r="G22" s="119"/>
      <c r="H22" s="41">
        <f t="shared" si="1"/>
        <v>0</v>
      </c>
      <c r="I22" s="123"/>
      <c r="J22" s="293"/>
      <c r="K22" s="293"/>
      <c r="L22" s="124"/>
      <c r="M22" s="119"/>
      <c r="N22" s="125"/>
      <c r="O22" s="119"/>
      <c r="P22" s="42">
        <f t="shared" si="2"/>
        <v>0</v>
      </c>
      <c r="Q22" s="43">
        <f t="shared" si="0"/>
        <v>0</v>
      </c>
    </row>
    <row r="23" spans="1:17">
      <c r="A23" s="123"/>
      <c r="B23" s="293"/>
      <c r="C23" s="293"/>
      <c r="D23" s="124"/>
      <c r="E23" s="119"/>
      <c r="F23" s="116"/>
      <c r="G23" s="119"/>
      <c r="H23" s="41">
        <f t="shared" si="1"/>
        <v>0</v>
      </c>
      <c r="I23" s="123"/>
      <c r="J23" s="293"/>
      <c r="K23" s="293"/>
      <c r="L23" s="124"/>
      <c r="M23" s="119"/>
      <c r="N23" s="125"/>
      <c r="O23" s="119"/>
      <c r="P23" s="42">
        <f t="shared" si="2"/>
        <v>0</v>
      </c>
      <c r="Q23" s="43">
        <f t="shared" si="0"/>
        <v>0</v>
      </c>
    </row>
    <row r="24" spans="1:17">
      <c r="A24" s="123"/>
      <c r="B24" s="293"/>
      <c r="C24" s="293"/>
      <c r="D24" s="124"/>
      <c r="E24" s="119"/>
      <c r="F24" s="116"/>
      <c r="G24" s="119"/>
      <c r="H24" s="41">
        <f t="shared" si="1"/>
        <v>0</v>
      </c>
      <c r="I24" s="123"/>
      <c r="J24" s="293"/>
      <c r="K24" s="293"/>
      <c r="L24" s="124"/>
      <c r="M24" s="119"/>
      <c r="N24" s="125"/>
      <c r="O24" s="119"/>
      <c r="P24" s="42">
        <f t="shared" si="2"/>
        <v>0</v>
      </c>
      <c r="Q24" s="43">
        <f t="shared" si="0"/>
        <v>0</v>
      </c>
    </row>
    <row r="25" spans="1:17">
      <c r="A25" s="123"/>
      <c r="B25" s="293"/>
      <c r="C25" s="293"/>
      <c r="D25" s="124"/>
      <c r="E25" s="119"/>
      <c r="F25" s="116"/>
      <c r="G25" s="119"/>
      <c r="H25" s="41">
        <f t="shared" si="1"/>
        <v>0</v>
      </c>
      <c r="I25" s="123"/>
      <c r="J25" s="293"/>
      <c r="K25" s="293"/>
      <c r="L25" s="124"/>
      <c r="M25" s="119"/>
      <c r="N25" s="125"/>
      <c r="O25" s="119"/>
      <c r="P25" s="42">
        <f t="shared" si="2"/>
        <v>0</v>
      </c>
      <c r="Q25" s="43">
        <f t="shared" si="0"/>
        <v>0</v>
      </c>
    </row>
    <row r="26" spans="1:17">
      <c r="A26" s="123"/>
      <c r="B26" s="293"/>
      <c r="C26" s="293"/>
      <c r="D26" s="124"/>
      <c r="E26" s="119"/>
      <c r="F26" s="116"/>
      <c r="G26" s="119"/>
      <c r="H26" s="44">
        <f t="shared" si="1"/>
        <v>0</v>
      </c>
      <c r="I26" s="126"/>
      <c r="J26" s="293"/>
      <c r="K26" s="293"/>
      <c r="L26" s="124"/>
      <c r="M26" s="119"/>
      <c r="N26" s="125"/>
      <c r="O26" s="119"/>
      <c r="P26" s="42">
        <f t="shared" si="2"/>
        <v>0</v>
      </c>
      <c r="Q26" s="43">
        <f t="shared" si="0"/>
        <v>0</v>
      </c>
    </row>
    <row r="27" spans="1:17">
      <c r="A27" s="123"/>
      <c r="B27" s="293"/>
      <c r="C27" s="293"/>
      <c r="D27" s="124"/>
      <c r="E27" s="119"/>
      <c r="F27" s="116"/>
      <c r="G27" s="119"/>
      <c r="H27" s="41">
        <f t="shared" si="1"/>
        <v>0</v>
      </c>
      <c r="I27" s="123"/>
      <c r="J27" s="293"/>
      <c r="K27" s="293"/>
      <c r="L27" s="124"/>
      <c r="M27" s="119"/>
      <c r="N27" s="125"/>
      <c r="O27" s="119"/>
      <c r="P27" s="42">
        <f t="shared" si="2"/>
        <v>0</v>
      </c>
      <c r="Q27" s="43">
        <f t="shared" si="0"/>
        <v>0</v>
      </c>
    </row>
    <row r="28" spans="1:17" ht="12.75" customHeight="1">
      <c r="A28" s="123"/>
      <c r="B28" s="293"/>
      <c r="C28" s="293"/>
      <c r="D28" s="124"/>
      <c r="E28" s="119"/>
      <c r="F28" s="116"/>
      <c r="G28" s="119"/>
      <c r="H28" s="41">
        <f t="shared" si="1"/>
        <v>0</v>
      </c>
      <c r="I28" s="123"/>
      <c r="J28" s="293"/>
      <c r="K28" s="293"/>
      <c r="L28" s="124"/>
      <c r="M28" s="119"/>
      <c r="N28" s="125"/>
      <c r="O28" s="119"/>
      <c r="P28" s="42">
        <f t="shared" si="2"/>
        <v>0</v>
      </c>
      <c r="Q28" s="43">
        <f t="shared" si="0"/>
        <v>0</v>
      </c>
    </row>
    <row r="29" spans="1:17" ht="12.75" customHeight="1">
      <c r="A29" s="123"/>
      <c r="B29" s="293"/>
      <c r="C29" s="293"/>
      <c r="D29" s="124"/>
      <c r="E29" s="119"/>
      <c r="F29" s="116"/>
      <c r="G29" s="119"/>
      <c r="H29" s="44">
        <f t="shared" si="1"/>
        <v>0</v>
      </c>
      <c r="I29" s="126"/>
      <c r="J29" s="293"/>
      <c r="K29" s="293"/>
      <c r="L29" s="124"/>
      <c r="M29" s="119"/>
      <c r="N29" s="125"/>
      <c r="O29" s="119"/>
      <c r="P29" s="42">
        <f t="shared" si="2"/>
        <v>0</v>
      </c>
      <c r="Q29" s="43">
        <f t="shared" si="0"/>
        <v>0</v>
      </c>
    </row>
    <row r="30" spans="1:17" ht="12.75" customHeight="1">
      <c r="A30" s="123"/>
      <c r="B30" s="293"/>
      <c r="C30" s="293"/>
      <c r="D30" s="124"/>
      <c r="E30" s="119"/>
      <c r="F30" s="116"/>
      <c r="G30" s="119"/>
      <c r="H30" s="41">
        <f t="shared" si="1"/>
        <v>0</v>
      </c>
      <c r="I30" s="123"/>
      <c r="J30" s="293"/>
      <c r="K30" s="293"/>
      <c r="L30" s="124"/>
      <c r="M30" s="119"/>
      <c r="N30" s="125"/>
      <c r="O30" s="119"/>
      <c r="P30" s="42">
        <f t="shared" si="2"/>
        <v>0</v>
      </c>
      <c r="Q30" s="43">
        <f t="shared" si="0"/>
        <v>0</v>
      </c>
    </row>
    <row r="31" spans="1:17">
      <c r="A31" s="35"/>
      <c r="B31" s="25"/>
      <c r="C31" s="25"/>
      <c r="D31" s="1"/>
      <c r="E31" s="1"/>
      <c r="F31" s="1"/>
      <c r="G31" s="45" t="s">
        <v>26</v>
      </c>
      <c r="H31" s="46">
        <f>SUM(H17:H30)</f>
        <v>0</v>
      </c>
      <c r="I31" s="35"/>
      <c r="J31" s="25"/>
      <c r="K31" s="25"/>
      <c r="L31" s="1"/>
      <c r="M31" s="1"/>
      <c r="N31" s="1"/>
      <c r="O31" s="45" t="s">
        <v>26</v>
      </c>
      <c r="P31" s="46">
        <f>SUM(P17:P30)</f>
        <v>0</v>
      </c>
      <c r="Q31" s="47">
        <f t="shared" si="0"/>
        <v>0</v>
      </c>
    </row>
    <row r="32" spans="1:17">
      <c r="A32" s="35"/>
      <c r="B32" s="25"/>
      <c r="C32" s="25"/>
      <c r="D32" s="1"/>
      <c r="E32" s="1"/>
      <c r="F32" s="1"/>
      <c r="G32" s="48"/>
      <c r="H32" s="49"/>
      <c r="I32" s="35"/>
      <c r="J32" s="25"/>
      <c r="K32" s="25"/>
      <c r="L32" s="1"/>
      <c r="M32" s="1"/>
      <c r="N32" s="1"/>
      <c r="O32" s="48"/>
      <c r="P32" s="49"/>
      <c r="Q32" s="50"/>
    </row>
    <row r="33" spans="1:17">
      <c r="A33" s="38" t="s">
        <v>27</v>
      </c>
      <c r="B33" s="39"/>
      <c r="C33" s="39"/>
      <c r="D33" s="51"/>
      <c r="E33" s="51"/>
      <c r="F33" s="51"/>
      <c r="G33" s="51"/>
      <c r="H33" s="52"/>
      <c r="I33" s="38" t="s">
        <v>27</v>
      </c>
      <c r="J33" s="39"/>
      <c r="K33" s="39"/>
      <c r="L33" s="51"/>
      <c r="M33" s="51"/>
      <c r="N33" s="51"/>
      <c r="O33" s="51"/>
      <c r="P33" s="52"/>
      <c r="Q33" s="53"/>
    </row>
    <row r="34" spans="1:17" ht="12.75" customHeight="1">
      <c r="A34" s="291" t="s">
        <v>28</v>
      </c>
      <c r="B34" s="237" t="s">
        <v>29</v>
      </c>
      <c r="C34" s="237"/>
      <c r="D34" s="241" t="s">
        <v>20</v>
      </c>
      <c r="E34" s="237" t="s">
        <v>21</v>
      </c>
      <c r="F34" s="241" t="s">
        <v>22</v>
      </c>
      <c r="G34" s="241" t="s">
        <v>23</v>
      </c>
      <c r="H34" s="250" t="s">
        <v>24</v>
      </c>
      <c r="I34" s="291" t="s">
        <v>28</v>
      </c>
      <c r="J34" s="237" t="s">
        <v>29</v>
      </c>
      <c r="K34" s="237"/>
      <c r="L34" s="241" t="s">
        <v>20</v>
      </c>
      <c r="M34" s="237" t="s">
        <v>21</v>
      </c>
      <c r="N34" s="241" t="s">
        <v>22</v>
      </c>
      <c r="O34" s="241" t="s">
        <v>23</v>
      </c>
      <c r="P34" s="250" t="s">
        <v>24</v>
      </c>
      <c r="Q34" s="252" t="s">
        <v>25</v>
      </c>
    </row>
    <row r="35" spans="1:17">
      <c r="A35" s="292"/>
      <c r="B35" s="237"/>
      <c r="C35" s="237"/>
      <c r="D35" s="242"/>
      <c r="E35" s="237"/>
      <c r="F35" s="242"/>
      <c r="G35" s="242"/>
      <c r="H35" s="251"/>
      <c r="I35" s="292"/>
      <c r="J35" s="237"/>
      <c r="K35" s="237"/>
      <c r="L35" s="242"/>
      <c r="M35" s="237"/>
      <c r="N35" s="242"/>
      <c r="O35" s="242"/>
      <c r="P35" s="251"/>
      <c r="Q35" s="244"/>
    </row>
    <row r="36" spans="1:17">
      <c r="A36" s="114"/>
      <c r="B36" s="290"/>
      <c r="C36" s="290"/>
      <c r="D36" s="118"/>
      <c r="E36" s="119"/>
      <c r="F36" s="120"/>
      <c r="G36" s="121"/>
      <c r="H36" s="44">
        <f>E36*G36</f>
        <v>0</v>
      </c>
      <c r="I36" s="114"/>
      <c r="J36" s="290"/>
      <c r="K36" s="290"/>
      <c r="L36" s="118"/>
      <c r="M36" s="119"/>
      <c r="N36" s="120"/>
      <c r="O36" s="121"/>
      <c r="P36" s="44">
        <f>M36*O36</f>
        <v>0</v>
      </c>
      <c r="Q36" s="43">
        <f t="shared" ref="Q36:Q46" si="3">P36-H36</f>
        <v>0</v>
      </c>
    </row>
    <row r="37" spans="1:17">
      <c r="A37" s="114"/>
      <c r="B37" s="290"/>
      <c r="C37" s="290"/>
      <c r="D37" s="116"/>
      <c r="E37" s="122"/>
      <c r="F37" s="120"/>
      <c r="G37" s="121"/>
      <c r="H37" s="44">
        <f t="shared" ref="H37:H42" si="4">E37*G37</f>
        <v>0</v>
      </c>
      <c r="I37" s="114"/>
      <c r="J37" s="290"/>
      <c r="K37" s="290"/>
      <c r="L37" s="116"/>
      <c r="M37" s="122"/>
      <c r="N37" s="120"/>
      <c r="O37" s="121"/>
      <c r="P37" s="44">
        <f t="shared" ref="P37:P42" si="5">M37*O37</f>
        <v>0</v>
      </c>
      <c r="Q37" s="43">
        <f t="shared" si="3"/>
        <v>0</v>
      </c>
    </row>
    <row r="38" spans="1:17">
      <c r="A38" s="114"/>
      <c r="B38" s="290"/>
      <c r="C38" s="290"/>
      <c r="D38" s="116"/>
      <c r="E38" s="122"/>
      <c r="F38" s="120"/>
      <c r="G38" s="121"/>
      <c r="H38" s="44">
        <f t="shared" si="4"/>
        <v>0</v>
      </c>
      <c r="I38" s="114"/>
      <c r="J38" s="290"/>
      <c r="K38" s="290"/>
      <c r="L38" s="116"/>
      <c r="M38" s="122"/>
      <c r="N38" s="120"/>
      <c r="O38" s="121"/>
      <c r="P38" s="44">
        <f t="shared" si="5"/>
        <v>0</v>
      </c>
      <c r="Q38" s="43">
        <f t="shared" si="3"/>
        <v>0</v>
      </c>
    </row>
    <row r="39" spans="1:17">
      <c r="A39" s="114"/>
      <c r="B39" s="290"/>
      <c r="C39" s="290"/>
      <c r="D39" s="116"/>
      <c r="E39" s="122"/>
      <c r="F39" s="120"/>
      <c r="G39" s="121"/>
      <c r="H39" s="44">
        <f t="shared" si="4"/>
        <v>0</v>
      </c>
      <c r="I39" s="114"/>
      <c r="J39" s="290"/>
      <c r="K39" s="290"/>
      <c r="L39" s="116"/>
      <c r="M39" s="122"/>
      <c r="N39" s="120"/>
      <c r="O39" s="121"/>
      <c r="P39" s="44">
        <f t="shared" si="5"/>
        <v>0</v>
      </c>
      <c r="Q39" s="43">
        <f t="shared" si="3"/>
        <v>0</v>
      </c>
    </row>
    <row r="40" spans="1:17">
      <c r="A40" s="114"/>
      <c r="B40" s="290"/>
      <c r="C40" s="290"/>
      <c r="D40" s="116"/>
      <c r="E40" s="122"/>
      <c r="F40" s="120"/>
      <c r="G40" s="121"/>
      <c r="H40" s="44">
        <f t="shared" si="4"/>
        <v>0</v>
      </c>
      <c r="I40" s="114"/>
      <c r="J40" s="290"/>
      <c r="K40" s="290"/>
      <c r="L40" s="116"/>
      <c r="M40" s="122"/>
      <c r="N40" s="120"/>
      <c r="O40" s="121"/>
      <c r="P40" s="44">
        <f t="shared" si="5"/>
        <v>0</v>
      </c>
      <c r="Q40" s="43">
        <f t="shared" si="3"/>
        <v>0</v>
      </c>
    </row>
    <row r="41" spans="1:17">
      <c r="A41" s="114"/>
      <c r="B41" s="290"/>
      <c r="C41" s="290"/>
      <c r="D41" s="116"/>
      <c r="E41" s="122"/>
      <c r="F41" s="120"/>
      <c r="G41" s="121"/>
      <c r="H41" s="44">
        <f t="shared" si="4"/>
        <v>0</v>
      </c>
      <c r="I41" s="114"/>
      <c r="J41" s="290"/>
      <c r="K41" s="290"/>
      <c r="L41" s="116"/>
      <c r="M41" s="122"/>
      <c r="N41" s="120"/>
      <c r="O41" s="121"/>
      <c r="P41" s="44">
        <f t="shared" si="5"/>
        <v>0</v>
      </c>
      <c r="Q41" s="43">
        <f t="shared" si="3"/>
        <v>0</v>
      </c>
    </row>
    <row r="42" spans="1:17">
      <c r="A42" s="114"/>
      <c r="B42" s="290"/>
      <c r="C42" s="290"/>
      <c r="D42" s="116"/>
      <c r="E42" s="122"/>
      <c r="F42" s="120"/>
      <c r="G42" s="121"/>
      <c r="H42" s="44">
        <f t="shared" si="4"/>
        <v>0</v>
      </c>
      <c r="I42" s="114"/>
      <c r="J42" s="290"/>
      <c r="K42" s="290"/>
      <c r="L42" s="116"/>
      <c r="M42" s="122"/>
      <c r="N42" s="120"/>
      <c r="O42" s="121"/>
      <c r="P42" s="44">
        <f t="shared" si="5"/>
        <v>0</v>
      </c>
      <c r="Q42" s="43">
        <f t="shared" si="3"/>
        <v>0</v>
      </c>
    </row>
    <row r="43" spans="1:17">
      <c r="A43" s="114"/>
      <c r="B43" s="290"/>
      <c r="C43" s="290"/>
      <c r="D43" s="116"/>
      <c r="E43" s="122"/>
      <c r="F43" s="120"/>
      <c r="G43" s="121"/>
      <c r="H43" s="44">
        <f>E43*G43</f>
        <v>0</v>
      </c>
      <c r="I43" s="114"/>
      <c r="J43" s="290"/>
      <c r="K43" s="290"/>
      <c r="L43" s="116"/>
      <c r="M43" s="122"/>
      <c r="N43" s="120"/>
      <c r="O43" s="121"/>
      <c r="P43" s="44">
        <f>M43*O43</f>
        <v>0</v>
      </c>
      <c r="Q43" s="43">
        <f t="shared" si="3"/>
        <v>0</v>
      </c>
    </row>
    <row r="44" spans="1:17">
      <c r="A44" s="114"/>
      <c r="B44" s="290"/>
      <c r="C44" s="290"/>
      <c r="D44" s="116"/>
      <c r="E44" s="122"/>
      <c r="F44" s="120"/>
      <c r="G44" s="121"/>
      <c r="H44" s="44">
        <f>E44*G44</f>
        <v>0</v>
      </c>
      <c r="I44" s="114"/>
      <c r="J44" s="290"/>
      <c r="K44" s="290"/>
      <c r="L44" s="116"/>
      <c r="M44" s="122"/>
      <c r="N44" s="120"/>
      <c r="O44" s="121"/>
      <c r="P44" s="44">
        <f>M44*O44</f>
        <v>0</v>
      </c>
      <c r="Q44" s="43">
        <f t="shared" si="3"/>
        <v>0</v>
      </c>
    </row>
    <row r="45" spans="1:17">
      <c r="A45" s="114"/>
      <c r="B45" s="290"/>
      <c r="C45" s="290"/>
      <c r="D45" s="116"/>
      <c r="E45" s="122"/>
      <c r="F45" s="120"/>
      <c r="G45" s="121"/>
      <c r="H45" s="44">
        <f>E45*G45</f>
        <v>0</v>
      </c>
      <c r="I45" s="114"/>
      <c r="J45" s="290"/>
      <c r="K45" s="290"/>
      <c r="L45" s="116"/>
      <c r="M45" s="122"/>
      <c r="N45" s="120"/>
      <c r="O45" s="121"/>
      <c r="P45" s="44">
        <f>M45*O45</f>
        <v>0</v>
      </c>
      <c r="Q45" s="43">
        <f t="shared" si="3"/>
        <v>0</v>
      </c>
    </row>
    <row r="46" spans="1:17">
      <c r="A46" s="35"/>
      <c r="B46" s="25"/>
      <c r="C46" s="25"/>
      <c r="D46" s="1"/>
      <c r="E46" s="1"/>
      <c r="F46" s="1"/>
      <c r="G46" s="45" t="s">
        <v>30</v>
      </c>
      <c r="H46" s="46">
        <f>SUM(H36:H45)</f>
        <v>0</v>
      </c>
      <c r="I46" s="35"/>
      <c r="J46" s="25"/>
      <c r="K46" s="25"/>
      <c r="L46" s="1"/>
      <c r="M46" s="1"/>
      <c r="N46" s="1"/>
      <c r="O46" s="45" t="s">
        <v>30</v>
      </c>
      <c r="P46" s="46">
        <f>SUM(P36:P45)</f>
        <v>0</v>
      </c>
      <c r="Q46" s="47">
        <f t="shared" si="3"/>
        <v>0</v>
      </c>
    </row>
    <row r="47" spans="1:17">
      <c r="A47" s="56"/>
      <c r="B47" s="29"/>
      <c r="C47" s="29"/>
      <c r="D47" s="57"/>
      <c r="E47" s="57"/>
      <c r="G47" s="58"/>
      <c r="H47" s="59"/>
      <c r="I47" s="57"/>
      <c r="J47" s="57"/>
      <c r="K47" s="57"/>
      <c r="L47" s="57"/>
      <c r="M47" s="57"/>
      <c r="O47" s="58"/>
      <c r="P47" s="59"/>
      <c r="Q47" s="50"/>
    </row>
    <row r="48" spans="1:17">
      <c r="A48" s="38" t="s">
        <v>104</v>
      </c>
      <c r="B48" s="39"/>
      <c r="C48" s="39"/>
      <c r="D48" s="1"/>
      <c r="E48" s="1"/>
      <c r="F48" s="1"/>
      <c r="G48" s="1"/>
      <c r="H48" s="36"/>
      <c r="I48" s="38" t="s">
        <v>104</v>
      </c>
      <c r="J48" s="39"/>
      <c r="K48" s="39"/>
      <c r="L48" s="1"/>
      <c r="M48" s="1"/>
      <c r="N48" s="1"/>
      <c r="O48" s="1"/>
      <c r="P48" s="36"/>
      <c r="Q48" s="53"/>
    </row>
    <row r="49" spans="1:17" ht="12.75" customHeight="1">
      <c r="A49" s="253" t="s">
        <v>18</v>
      </c>
      <c r="B49" s="241" t="s">
        <v>110</v>
      </c>
      <c r="C49" s="241" t="s">
        <v>108</v>
      </c>
      <c r="D49" s="241" t="s">
        <v>103</v>
      </c>
      <c r="E49" s="241" t="s">
        <v>111</v>
      </c>
      <c r="F49" s="241" t="e">
        <f>#REF!</f>
        <v>#REF!</v>
      </c>
      <c r="G49" s="241" t="s">
        <v>33</v>
      </c>
      <c r="H49" s="250" t="s">
        <v>105</v>
      </c>
      <c r="I49" s="253" t="s">
        <v>18</v>
      </c>
      <c r="J49" s="241" t="s">
        <v>110</v>
      </c>
      <c r="K49" s="241" t="s">
        <v>108</v>
      </c>
      <c r="L49" s="241" t="s">
        <v>103</v>
      </c>
      <c r="M49" s="241" t="s">
        <v>111</v>
      </c>
      <c r="N49" s="241" t="e">
        <f>$F$49</f>
        <v>#REF!</v>
      </c>
      <c r="O49" s="241" t="s">
        <v>33</v>
      </c>
      <c r="P49" s="250" t="s">
        <v>106</v>
      </c>
      <c r="Q49" s="252" t="s">
        <v>25</v>
      </c>
    </row>
    <row r="50" spans="1:17" ht="12.75" customHeight="1">
      <c r="A50" s="254"/>
      <c r="B50" s="242"/>
      <c r="C50" s="242"/>
      <c r="D50" s="242"/>
      <c r="E50" s="242"/>
      <c r="F50" s="242"/>
      <c r="G50" s="242"/>
      <c r="H50" s="251"/>
      <c r="I50" s="254"/>
      <c r="J50" s="242"/>
      <c r="K50" s="242"/>
      <c r="L50" s="242"/>
      <c r="M50" s="242"/>
      <c r="N50" s="242"/>
      <c r="O50" s="242"/>
      <c r="P50" s="251"/>
      <c r="Q50" s="244"/>
    </row>
    <row r="51" spans="1:17">
      <c r="A51" s="130"/>
      <c r="B51" s="118"/>
      <c r="C51" s="116"/>
      <c r="D51" s="115"/>
      <c r="E51" s="108"/>
      <c r="F51" s="109"/>
      <c r="G51" s="110"/>
      <c r="H51" s="44">
        <f>IF(E51="",,IF(F51="",,G51/(E51*F51)))</f>
        <v>0</v>
      </c>
      <c r="I51" s="130"/>
      <c r="J51" s="118"/>
      <c r="K51" s="116"/>
      <c r="L51" s="115"/>
      <c r="M51" s="108"/>
      <c r="N51" s="109"/>
      <c r="O51" s="110"/>
      <c r="P51" s="44">
        <f>IF(M51="",,IF(N51="",,O51/(M51*N51)))</f>
        <v>0</v>
      </c>
      <c r="Q51" s="43">
        <f t="shared" ref="Q51:Q58" si="6">P51-H51</f>
        <v>0</v>
      </c>
    </row>
    <row r="52" spans="1:17">
      <c r="A52" s="130"/>
      <c r="B52" s="118"/>
      <c r="C52" s="116"/>
      <c r="D52" s="115"/>
      <c r="E52" s="108"/>
      <c r="F52" s="109"/>
      <c r="G52" s="110"/>
      <c r="H52" s="44">
        <f t="shared" ref="H52:H57" si="7">IF(E52="",,IF(F52="",,G52/(E52*F52)))</f>
        <v>0</v>
      </c>
      <c r="I52" s="130"/>
      <c r="J52" s="118"/>
      <c r="K52" s="116"/>
      <c r="L52" s="115"/>
      <c r="M52" s="108"/>
      <c r="N52" s="109"/>
      <c r="O52" s="110"/>
      <c r="P52" s="44">
        <f t="shared" ref="P52:P57" si="8">IF(M52="",,IF(N52="",,O52/(M52*N52)))</f>
        <v>0</v>
      </c>
      <c r="Q52" s="43">
        <f t="shared" si="6"/>
        <v>0</v>
      </c>
    </row>
    <row r="53" spans="1:17">
      <c r="A53" s="130"/>
      <c r="B53" s="116"/>
      <c r="C53" s="131"/>
      <c r="D53" s="115"/>
      <c r="E53" s="108"/>
      <c r="F53" s="109"/>
      <c r="G53" s="110"/>
      <c r="H53" s="44">
        <f t="shared" si="7"/>
        <v>0</v>
      </c>
      <c r="I53" s="130"/>
      <c r="J53" s="116"/>
      <c r="K53" s="131"/>
      <c r="L53" s="115"/>
      <c r="M53" s="108"/>
      <c r="N53" s="109"/>
      <c r="O53" s="110"/>
      <c r="P53" s="44">
        <f t="shared" si="8"/>
        <v>0</v>
      </c>
      <c r="Q53" s="43">
        <f>P53-H53</f>
        <v>0</v>
      </c>
    </row>
    <row r="54" spans="1:17">
      <c r="A54" s="130"/>
      <c r="B54" s="116"/>
      <c r="C54" s="131"/>
      <c r="D54" s="115"/>
      <c r="E54" s="108"/>
      <c r="F54" s="109"/>
      <c r="G54" s="110"/>
      <c r="H54" s="44">
        <f t="shared" si="7"/>
        <v>0</v>
      </c>
      <c r="I54" s="130"/>
      <c r="J54" s="116"/>
      <c r="K54" s="131"/>
      <c r="L54" s="115"/>
      <c r="M54" s="108"/>
      <c r="N54" s="109"/>
      <c r="O54" s="110"/>
      <c r="P54" s="44">
        <f t="shared" si="8"/>
        <v>0</v>
      </c>
      <c r="Q54" s="43">
        <f t="shared" si="6"/>
        <v>0</v>
      </c>
    </row>
    <row r="55" spans="1:17">
      <c r="A55" s="130"/>
      <c r="B55" s="116"/>
      <c r="C55" s="117"/>
      <c r="D55" s="115"/>
      <c r="E55" s="108"/>
      <c r="F55" s="109"/>
      <c r="G55" s="110"/>
      <c r="H55" s="44">
        <f t="shared" si="7"/>
        <v>0</v>
      </c>
      <c r="I55" s="130"/>
      <c r="J55" s="116"/>
      <c r="K55" s="117"/>
      <c r="L55" s="115"/>
      <c r="M55" s="108"/>
      <c r="N55" s="109"/>
      <c r="O55" s="110"/>
      <c r="P55" s="44">
        <f t="shared" si="8"/>
        <v>0</v>
      </c>
      <c r="Q55" s="43">
        <f t="shared" si="6"/>
        <v>0</v>
      </c>
    </row>
    <row r="56" spans="1:17">
      <c r="A56" s="130"/>
      <c r="B56" s="116"/>
      <c r="C56" s="117"/>
      <c r="D56" s="115"/>
      <c r="E56" s="108"/>
      <c r="F56" s="109"/>
      <c r="G56" s="110"/>
      <c r="H56" s="44">
        <f t="shared" si="7"/>
        <v>0</v>
      </c>
      <c r="I56" s="130"/>
      <c r="J56" s="116"/>
      <c r="K56" s="117"/>
      <c r="L56" s="115"/>
      <c r="M56" s="108"/>
      <c r="N56" s="109"/>
      <c r="O56" s="110"/>
      <c r="P56" s="44">
        <f t="shared" si="8"/>
        <v>0</v>
      </c>
      <c r="Q56" s="43">
        <f t="shared" si="6"/>
        <v>0</v>
      </c>
    </row>
    <row r="57" spans="1:17">
      <c r="A57" s="130"/>
      <c r="B57" s="116"/>
      <c r="C57" s="117"/>
      <c r="D57" s="115"/>
      <c r="E57" s="108"/>
      <c r="F57" s="109"/>
      <c r="G57" s="110"/>
      <c r="H57" s="44">
        <f t="shared" si="7"/>
        <v>0</v>
      </c>
      <c r="I57" s="130"/>
      <c r="J57" s="116"/>
      <c r="K57" s="117"/>
      <c r="L57" s="115"/>
      <c r="M57" s="108"/>
      <c r="N57" s="109"/>
      <c r="O57" s="110"/>
      <c r="P57" s="44">
        <f t="shared" si="8"/>
        <v>0</v>
      </c>
      <c r="Q57" s="43">
        <f t="shared" si="6"/>
        <v>0</v>
      </c>
    </row>
    <row r="58" spans="1:17">
      <c r="A58" s="56"/>
      <c r="B58" s="29"/>
      <c r="C58" s="29"/>
      <c r="D58" s="57"/>
      <c r="E58" s="57"/>
      <c r="G58" s="26" t="s">
        <v>107</v>
      </c>
      <c r="H58" s="46">
        <f>SUM(H51:H57)</f>
        <v>0</v>
      </c>
      <c r="I58" s="56"/>
      <c r="J58" s="29"/>
      <c r="K58" s="29"/>
      <c r="L58" s="57"/>
      <c r="M58" s="57"/>
      <c r="O58" s="26" t="s">
        <v>107</v>
      </c>
      <c r="P58" s="46">
        <f>SUM(P51:P57)</f>
        <v>0</v>
      </c>
      <c r="Q58" s="47">
        <f t="shared" si="6"/>
        <v>0</v>
      </c>
    </row>
    <row r="59" spans="1:17">
      <c r="A59" s="56"/>
      <c r="B59" s="29"/>
      <c r="C59" s="29"/>
      <c r="D59" s="57"/>
      <c r="E59" s="57"/>
      <c r="G59" s="58"/>
      <c r="H59" s="59"/>
      <c r="I59" s="57"/>
      <c r="J59" s="57"/>
      <c r="K59" s="57"/>
      <c r="L59" s="57"/>
      <c r="M59" s="57"/>
      <c r="O59" s="58"/>
      <c r="P59" s="60"/>
      <c r="Q59" s="50"/>
    </row>
    <row r="60" spans="1:17">
      <c r="A60" s="38" t="s">
        <v>34</v>
      </c>
      <c r="B60" s="39"/>
      <c r="C60" s="39"/>
      <c r="D60" s="1"/>
      <c r="E60" s="1"/>
      <c r="F60" s="1"/>
      <c r="G60" s="1"/>
      <c r="H60" s="36"/>
      <c r="I60" s="38" t="s">
        <v>34</v>
      </c>
      <c r="J60" s="39"/>
      <c r="K60" s="39"/>
      <c r="L60" s="1"/>
      <c r="M60" s="1"/>
      <c r="N60" s="1"/>
      <c r="O60" s="1"/>
      <c r="P60" s="36"/>
      <c r="Q60" s="53"/>
    </row>
    <row r="61" spans="1:17" ht="12.75" customHeight="1">
      <c r="A61" s="253" t="s">
        <v>18</v>
      </c>
      <c r="B61" s="245" t="s">
        <v>35</v>
      </c>
      <c r="C61" s="256"/>
      <c r="D61" s="241" t="s">
        <v>36</v>
      </c>
      <c r="E61" s="241" t="s">
        <v>31</v>
      </c>
      <c r="F61" s="241" t="s">
        <v>32</v>
      </c>
      <c r="G61" s="241" t="s">
        <v>33</v>
      </c>
      <c r="H61" s="250" t="s">
        <v>24</v>
      </c>
      <c r="I61" s="253" t="s">
        <v>18</v>
      </c>
      <c r="J61" s="245" t="s">
        <v>35</v>
      </c>
      <c r="K61" s="256"/>
      <c r="L61" s="241" t="s">
        <v>36</v>
      </c>
      <c r="M61" s="241" t="s">
        <v>31</v>
      </c>
      <c r="N61" s="241" t="s">
        <v>32</v>
      </c>
      <c r="O61" s="241" t="s">
        <v>33</v>
      </c>
      <c r="P61" s="250" t="s">
        <v>24</v>
      </c>
      <c r="Q61" s="252" t="s">
        <v>25</v>
      </c>
    </row>
    <row r="62" spans="1:17">
      <c r="A62" s="254"/>
      <c r="B62" s="246"/>
      <c r="C62" s="258"/>
      <c r="D62" s="242"/>
      <c r="E62" s="242"/>
      <c r="F62" s="242"/>
      <c r="G62" s="242"/>
      <c r="H62" s="251"/>
      <c r="I62" s="254"/>
      <c r="J62" s="246"/>
      <c r="K62" s="258"/>
      <c r="L62" s="242"/>
      <c r="M62" s="242"/>
      <c r="N62" s="242"/>
      <c r="O62" s="242"/>
      <c r="P62" s="251"/>
      <c r="Q62" s="244"/>
    </row>
    <row r="63" spans="1:17">
      <c r="A63" s="112"/>
      <c r="B63" s="288"/>
      <c r="C63" s="289"/>
      <c r="D63" s="113"/>
      <c r="E63" s="108"/>
      <c r="F63" s="109"/>
      <c r="G63" s="110"/>
      <c r="H63" s="44">
        <f>IF(E63="",,IF(F63="",,(G63)/(F63*E63)))</f>
        <v>0</v>
      </c>
      <c r="I63" s="112"/>
      <c r="J63" s="288"/>
      <c r="K63" s="289"/>
      <c r="L63" s="113"/>
      <c r="M63" s="108"/>
      <c r="N63" s="109"/>
      <c r="O63" s="110"/>
      <c r="P63" s="44">
        <f>IF(M63="",,IF(N63="",,(O63)/(N63*M63)))</f>
        <v>0</v>
      </c>
      <c r="Q63" s="43">
        <f t="shared" ref="Q63:Q69" si="9">P63-H63</f>
        <v>0</v>
      </c>
    </row>
    <row r="64" spans="1:17">
      <c r="A64" s="112"/>
      <c r="B64" s="288"/>
      <c r="C64" s="289"/>
      <c r="D64" s="113"/>
      <c r="E64" s="108"/>
      <c r="F64" s="109"/>
      <c r="G64" s="110"/>
      <c r="H64" s="44">
        <f t="shared" ref="H64:H69" si="10">IF(E64="",,IF(F64="",,(G64)/(F64*E64)))</f>
        <v>0</v>
      </c>
      <c r="I64" s="112"/>
      <c r="J64" s="288"/>
      <c r="K64" s="289"/>
      <c r="L64" s="113"/>
      <c r="M64" s="108"/>
      <c r="N64" s="109"/>
      <c r="O64" s="110"/>
      <c r="P64" s="44">
        <f t="shared" ref="P64:P69" si="11">IF(M64="",,IF(N64="",,(O64)/(N64*M64)))</f>
        <v>0</v>
      </c>
      <c r="Q64" s="43">
        <f t="shared" si="9"/>
        <v>0</v>
      </c>
    </row>
    <row r="65" spans="1:17">
      <c r="A65" s="112"/>
      <c r="B65" s="288"/>
      <c r="C65" s="289"/>
      <c r="D65" s="113"/>
      <c r="E65" s="108"/>
      <c r="F65" s="109"/>
      <c r="G65" s="110"/>
      <c r="H65" s="44">
        <f>IF(E65="",,IF(F65="",,(G65)/(F65*E65)))</f>
        <v>0</v>
      </c>
      <c r="I65" s="112"/>
      <c r="J65" s="288"/>
      <c r="K65" s="289"/>
      <c r="L65" s="113"/>
      <c r="M65" s="108"/>
      <c r="N65" s="109"/>
      <c r="O65" s="110"/>
      <c r="P65" s="44">
        <f>IF(M65="",,IF(N65="",,(O65)/(N65*M65)))</f>
        <v>0</v>
      </c>
      <c r="Q65" s="43">
        <f>P65-H65</f>
        <v>0</v>
      </c>
    </row>
    <row r="66" spans="1:17">
      <c r="A66" s="112"/>
      <c r="B66" s="288"/>
      <c r="C66" s="289"/>
      <c r="D66" s="113"/>
      <c r="E66" s="108"/>
      <c r="F66" s="109"/>
      <c r="G66" s="110"/>
      <c r="H66" s="44">
        <f t="shared" si="10"/>
        <v>0</v>
      </c>
      <c r="I66" s="112"/>
      <c r="J66" s="288"/>
      <c r="K66" s="289"/>
      <c r="L66" s="113"/>
      <c r="M66" s="108"/>
      <c r="N66" s="109"/>
      <c r="O66" s="110"/>
      <c r="P66" s="44">
        <f t="shared" si="11"/>
        <v>0</v>
      </c>
      <c r="Q66" s="43">
        <f t="shared" si="9"/>
        <v>0</v>
      </c>
    </row>
    <row r="67" spans="1:17">
      <c r="A67" s="112"/>
      <c r="B67" s="288"/>
      <c r="C67" s="289"/>
      <c r="D67" s="113"/>
      <c r="E67" s="108"/>
      <c r="F67" s="109"/>
      <c r="G67" s="110"/>
      <c r="H67" s="44">
        <f t="shared" si="10"/>
        <v>0</v>
      </c>
      <c r="I67" s="112"/>
      <c r="J67" s="288"/>
      <c r="K67" s="289"/>
      <c r="L67" s="113"/>
      <c r="M67" s="108"/>
      <c r="N67" s="109"/>
      <c r="O67" s="110"/>
      <c r="P67" s="44">
        <f t="shared" si="11"/>
        <v>0</v>
      </c>
      <c r="Q67" s="43">
        <f t="shared" si="9"/>
        <v>0</v>
      </c>
    </row>
    <row r="68" spans="1:17">
      <c r="A68" s="112"/>
      <c r="B68" s="288"/>
      <c r="C68" s="289"/>
      <c r="D68" s="113"/>
      <c r="E68" s="108"/>
      <c r="F68" s="109"/>
      <c r="G68" s="110"/>
      <c r="H68" s="44">
        <f t="shared" si="10"/>
        <v>0</v>
      </c>
      <c r="I68" s="112"/>
      <c r="J68" s="288"/>
      <c r="K68" s="289"/>
      <c r="L68" s="113"/>
      <c r="M68" s="108"/>
      <c r="N68" s="109"/>
      <c r="O68" s="110"/>
      <c r="P68" s="44">
        <f t="shared" si="11"/>
        <v>0</v>
      </c>
      <c r="Q68" s="43">
        <f t="shared" si="9"/>
        <v>0</v>
      </c>
    </row>
    <row r="69" spans="1:17">
      <c r="A69" s="112"/>
      <c r="B69" s="288"/>
      <c r="C69" s="289"/>
      <c r="D69" s="113"/>
      <c r="E69" s="108"/>
      <c r="F69" s="109"/>
      <c r="G69" s="110"/>
      <c r="H69" s="44">
        <f t="shared" si="10"/>
        <v>0</v>
      </c>
      <c r="I69" s="112"/>
      <c r="J69" s="288"/>
      <c r="K69" s="289"/>
      <c r="L69" s="113"/>
      <c r="M69" s="108"/>
      <c r="N69" s="109"/>
      <c r="O69" s="110"/>
      <c r="P69" s="44">
        <f t="shared" si="11"/>
        <v>0</v>
      </c>
      <c r="Q69" s="43">
        <f t="shared" si="9"/>
        <v>0</v>
      </c>
    </row>
    <row r="70" spans="1:17">
      <c r="A70" s="56"/>
      <c r="B70" s="29"/>
      <c r="C70" s="29"/>
      <c r="D70" s="57"/>
      <c r="E70" s="57"/>
      <c r="G70" s="26" t="s">
        <v>37</v>
      </c>
      <c r="H70" s="46">
        <f>SUM(H63:H69)</f>
        <v>0</v>
      </c>
      <c r="I70" s="56"/>
      <c r="J70" s="29"/>
      <c r="K70" s="29"/>
      <c r="L70" s="57"/>
      <c r="M70" s="57"/>
      <c r="O70" s="26" t="s">
        <v>37</v>
      </c>
      <c r="P70" s="46">
        <f>SUM(P63:P69)</f>
        <v>0</v>
      </c>
      <c r="Q70" s="47">
        <f>P70-H70</f>
        <v>0</v>
      </c>
    </row>
    <row r="71" spans="1:17">
      <c r="A71" s="56"/>
      <c r="B71" s="29"/>
      <c r="C71" s="29"/>
      <c r="D71" s="57"/>
      <c r="E71" s="57"/>
      <c r="G71" s="58"/>
      <c r="H71" s="59"/>
      <c r="I71" s="57"/>
      <c r="J71" s="57"/>
      <c r="K71" s="57"/>
      <c r="L71" s="57"/>
      <c r="M71" s="57"/>
      <c r="O71" s="58"/>
      <c r="P71" s="60"/>
      <c r="Q71" s="50"/>
    </row>
    <row r="72" spans="1:17">
      <c r="A72" s="38" t="s">
        <v>38</v>
      </c>
      <c r="B72" s="39"/>
      <c r="C72" s="61"/>
      <c r="D72" s="62"/>
      <c r="E72" s="63"/>
      <c r="F72" s="64"/>
      <c r="G72" s="65"/>
      <c r="H72" s="66"/>
      <c r="I72" s="38" t="s">
        <v>38</v>
      </c>
      <c r="J72" s="39"/>
      <c r="K72" s="61"/>
      <c r="L72" s="62"/>
      <c r="M72" s="63"/>
      <c r="N72" s="64"/>
      <c r="O72" s="65"/>
      <c r="P72" s="66"/>
      <c r="Q72" s="67"/>
    </row>
    <row r="73" spans="1:17" ht="12.75" customHeight="1">
      <c r="A73" s="253" t="s">
        <v>18</v>
      </c>
      <c r="B73" s="245" t="s">
        <v>35</v>
      </c>
      <c r="C73" s="256"/>
      <c r="D73" s="241" t="s">
        <v>39</v>
      </c>
      <c r="E73" s="241" t="s">
        <v>31</v>
      </c>
      <c r="F73" s="241" t="s">
        <v>32</v>
      </c>
      <c r="G73" s="241" t="s">
        <v>33</v>
      </c>
      <c r="H73" s="250" t="s">
        <v>24</v>
      </c>
      <c r="I73" s="253" t="s">
        <v>18</v>
      </c>
      <c r="J73" s="245" t="s">
        <v>35</v>
      </c>
      <c r="K73" s="256"/>
      <c r="L73" s="241" t="s">
        <v>39</v>
      </c>
      <c r="M73" s="241" t="s">
        <v>31</v>
      </c>
      <c r="N73" s="241" t="s">
        <v>32</v>
      </c>
      <c r="O73" s="241" t="s">
        <v>33</v>
      </c>
      <c r="P73" s="250" t="s">
        <v>24</v>
      </c>
      <c r="Q73" s="252" t="s">
        <v>25</v>
      </c>
    </row>
    <row r="74" spans="1:17">
      <c r="A74" s="254"/>
      <c r="B74" s="246"/>
      <c r="C74" s="258"/>
      <c r="D74" s="242"/>
      <c r="E74" s="242"/>
      <c r="F74" s="242"/>
      <c r="G74" s="242"/>
      <c r="H74" s="251"/>
      <c r="I74" s="254"/>
      <c r="J74" s="246"/>
      <c r="K74" s="258"/>
      <c r="L74" s="242"/>
      <c r="M74" s="242"/>
      <c r="N74" s="242"/>
      <c r="O74" s="242"/>
      <c r="P74" s="251"/>
      <c r="Q74" s="244"/>
    </row>
    <row r="75" spans="1:17">
      <c r="A75" s="106"/>
      <c r="B75" s="284"/>
      <c r="C75" s="285"/>
      <c r="D75" s="107"/>
      <c r="E75" s="108"/>
      <c r="F75" s="109"/>
      <c r="G75" s="110"/>
      <c r="H75" s="44">
        <f>IF(E75="",,IF(F75="",,(G75*D75)/(F75*E75)))</f>
        <v>0</v>
      </c>
      <c r="I75" s="111"/>
      <c r="J75" s="286"/>
      <c r="K75" s="287"/>
      <c r="L75" s="107"/>
      <c r="M75" s="108"/>
      <c r="N75" s="109"/>
      <c r="O75" s="110"/>
      <c r="P75" s="44">
        <f>IF(M75="",,IF(N75="",,(O75*L75)/(N75*M75)))</f>
        <v>0</v>
      </c>
      <c r="Q75" s="43">
        <f t="shared" ref="Q75:Q86" si="12">P75-H75</f>
        <v>0</v>
      </c>
    </row>
    <row r="76" spans="1:17">
      <c r="A76" s="106"/>
      <c r="B76" s="284"/>
      <c r="C76" s="285"/>
      <c r="D76" s="107"/>
      <c r="E76" s="108"/>
      <c r="F76" s="109"/>
      <c r="G76" s="110"/>
      <c r="H76" s="44">
        <f t="shared" ref="H76:H86" si="13">IF(E76="",,IF(F76="",,(G76*D76)/(F76*E76)))</f>
        <v>0</v>
      </c>
      <c r="I76" s="111"/>
      <c r="J76" s="286"/>
      <c r="K76" s="287"/>
      <c r="L76" s="107"/>
      <c r="M76" s="108"/>
      <c r="N76" s="109"/>
      <c r="O76" s="110"/>
      <c r="P76" s="44">
        <f t="shared" ref="P76:P86" si="14">IF(M76="",,IF(N76="",,(O76*L76)/(N76*M76)))</f>
        <v>0</v>
      </c>
      <c r="Q76" s="43">
        <f>P76-H76</f>
        <v>0</v>
      </c>
    </row>
    <row r="77" spans="1:17">
      <c r="A77" s="106"/>
      <c r="B77" s="284"/>
      <c r="C77" s="285"/>
      <c r="D77" s="107"/>
      <c r="E77" s="108"/>
      <c r="F77" s="109"/>
      <c r="G77" s="110"/>
      <c r="H77" s="44">
        <f t="shared" si="13"/>
        <v>0</v>
      </c>
      <c r="I77" s="111"/>
      <c r="J77" s="286"/>
      <c r="K77" s="287"/>
      <c r="L77" s="107"/>
      <c r="M77" s="108"/>
      <c r="N77" s="109"/>
      <c r="O77" s="110"/>
      <c r="P77" s="44">
        <f t="shared" si="14"/>
        <v>0</v>
      </c>
      <c r="Q77" s="43">
        <f t="shared" si="12"/>
        <v>0</v>
      </c>
    </row>
    <row r="78" spans="1:17">
      <c r="A78" s="106"/>
      <c r="B78" s="284"/>
      <c r="C78" s="285"/>
      <c r="D78" s="107"/>
      <c r="E78" s="108"/>
      <c r="F78" s="109"/>
      <c r="G78" s="110"/>
      <c r="H78" s="44">
        <f t="shared" si="13"/>
        <v>0</v>
      </c>
      <c r="I78" s="111"/>
      <c r="J78" s="286"/>
      <c r="K78" s="287"/>
      <c r="L78" s="107"/>
      <c r="M78" s="108"/>
      <c r="N78" s="109"/>
      <c r="O78" s="110"/>
      <c r="P78" s="44">
        <f t="shared" si="14"/>
        <v>0</v>
      </c>
      <c r="Q78" s="43">
        <f t="shared" si="12"/>
        <v>0</v>
      </c>
    </row>
    <row r="79" spans="1:17">
      <c r="A79" s="106"/>
      <c r="B79" s="284"/>
      <c r="C79" s="285"/>
      <c r="D79" s="107"/>
      <c r="E79" s="108"/>
      <c r="F79" s="109"/>
      <c r="G79" s="110"/>
      <c r="H79" s="44">
        <f t="shared" si="13"/>
        <v>0</v>
      </c>
      <c r="I79" s="111"/>
      <c r="J79" s="286"/>
      <c r="K79" s="287"/>
      <c r="L79" s="107"/>
      <c r="M79" s="108"/>
      <c r="N79" s="109"/>
      <c r="O79" s="110"/>
      <c r="P79" s="44">
        <f t="shared" si="14"/>
        <v>0</v>
      </c>
      <c r="Q79" s="43">
        <f t="shared" si="12"/>
        <v>0</v>
      </c>
    </row>
    <row r="80" spans="1:17">
      <c r="A80" s="106"/>
      <c r="B80" s="284"/>
      <c r="C80" s="285"/>
      <c r="D80" s="107"/>
      <c r="E80" s="108"/>
      <c r="F80" s="109"/>
      <c r="G80" s="110"/>
      <c r="H80" s="44">
        <f t="shared" si="13"/>
        <v>0</v>
      </c>
      <c r="I80" s="111"/>
      <c r="J80" s="286"/>
      <c r="K80" s="287"/>
      <c r="L80" s="107"/>
      <c r="M80" s="108"/>
      <c r="N80" s="109"/>
      <c r="O80" s="110"/>
      <c r="P80" s="44">
        <f t="shared" si="14"/>
        <v>0</v>
      </c>
      <c r="Q80" s="43">
        <f t="shared" si="12"/>
        <v>0</v>
      </c>
    </row>
    <row r="81" spans="1:17">
      <c r="A81" s="106"/>
      <c r="B81" s="284"/>
      <c r="C81" s="285"/>
      <c r="D81" s="107"/>
      <c r="E81" s="108"/>
      <c r="F81" s="109"/>
      <c r="G81" s="110"/>
      <c r="H81" s="44">
        <f t="shared" si="13"/>
        <v>0</v>
      </c>
      <c r="I81" s="111"/>
      <c r="J81" s="286"/>
      <c r="K81" s="287"/>
      <c r="L81" s="107"/>
      <c r="M81" s="108"/>
      <c r="N81" s="109"/>
      <c r="O81" s="110"/>
      <c r="P81" s="44">
        <f t="shared" si="14"/>
        <v>0</v>
      </c>
      <c r="Q81" s="43">
        <f t="shared" si="12"/>
        <v>0</v>
      </c>
    </row>
    <row r="82" spans="1:17">
      <c r="A82" s="106"/>
      <c r="B82" s="284"/>
      <c r="C82" s="285"/>
      <c r="D82" s="107"/>
      <c r="E82" s="108"/>
      <c r="F82" s="109"/>
      <c r="G82" s="110"/>
      <c r="H82" s="44">
        <f t="shared" si="13"/>
        <v>0</v>
      </c>
      <c r="I82" s="111"/>
      <c r="J82" s="286"/>
      <c r="K82" s="287"/>
      <c r="L82" s="107"/>
      <c r="M82" s="108"/>
      <c r="N82" s="109"/>
      <c r="O82" s="110"/>
      <c r="P82" s="44">
        <f t="shared" si="14"/>
        <v>0</v>
      </c>
      <c r="Q82" s="43">
        <f t="shared" si="12"/>
        <v>0</v>
      </c>
    </row>
    <row r="83" spans="1:17">
      <c r="A83" s="106"/>
      <c r="B83" s="284"/>
      <c r="C83" s="285"/>
      <c r="D83" s="107"/>
      <c r="E83" s="108"/>
      <c r="F83" s="109"/>
      <c r="G83" s="110"/>
      <c r="H83" s="44">
        <f t="shared" si="13"/>
        <v>0</v>
      </c>
      <c r="I83" s="111"/>
      <c r="J83" s="286"/>
      <c r="K83" s="287"/>
      <c r="L83" s="107"/>
      <c r="M83" s="108"/>
      <c r="N83" s="109"/>
      <c r="O83" s="110"/>
      <c r="P83" s="44">
        <f t="shared" si="14"/>
        <v>0</v>
      </c>
      <c r="Q83" s="43">
        <f t="shared" si="12"/>
        <v>0</v>
      </c>
    </row>
    <row r="84" spans="1:17">
      <c r="A84" s="106"/>
      <c r="B84" s="284"/>
      <c r="C84" s="285"/>
      <c r="D84" s="107"/>
      <c r="E84" s="108"/>
      <c r="F84" s="109"/>
      <c r="G84" s="110"/>
      <c r="H84" s="44">
        <f t="shared" si="13"/>
        <v>0</v>
      </c>
      <c r="I84" s="111"/>
      <c r="J84" s="286"/>
      <c r="K84" s="287"/>
      <c r="L84" s="107"/>
      <c r="M84" s="108"/>
      <c r="N84" s="109"/>
      <c r="O84" s="110"/>
      <c r="P84" s="44">
        <f t="shared" si="14"/>
        <v>0</v>
      </c>
      <c r="Q84" s="43">
        <f t="shared" si="12"/>
        <v>0</v>
      </c>
    </row>
    <row r="85" spans="1:17">
      <c r="A85" s="106"/>
      <c r="B85" s="284"/>
      <c r="C85" s="285"/>
      <c r="D85" s="107"/>
      <c r="E85" s="108"/>
      <c r="F85" s="109"/>
      <c r="G85" s="110"/>
      <c r="H85" s="44">
        <f t="shared" si="13"/>
        <v>0</v>
      </c>
      <c r="I85" s="111"/>
      <c r="J85" s="286"/>
      <c r="K85" s="287"/>
      <c r="L85" s="107"/>
      <c r="M85" s="108"/>
      <c r="N85" s="109"/>
      <c r="O85" s="110"/>
      <c r="P85" s="44">
        <f t="shared" si="14"/>
        <v>0</v>
      </c>
      <c r="Q85" s="43">
        <f t="shared" si="12"/>
        <v>0</v>
      </c>
    </row>
    <row r="86" spans="1:17">
      <c r="A86" s="106"/>
      <c r="B86" s="284"/>
      <c r="C86" s="285"/>
      <c r="D86" s="107"/>
      <c r="E86" s="108"/>
      <c r="F86" s="109"/>
      <c r="G86" s="110"/>
      <c r="H86" s="44">
        <f t="shared" si="13"/>
        <v>0</v>
      </c>
      <c r="I86" s="111"/>
      <c r="J86" s="286"/>
      <c r="K86" s="287"/>
      <c r="L86" s="107"/>
      <c r="M86" s="108"/>
      <c r="N86" s="109"/>
      <c r="O86" s="110"/>
      <c r="P86" s="44">
        <f t="shared" si="14"/>
        <v>0</v>
      </c>
      <c r="Q86" s="43">
        <f t="shared" si="12"/>
        <v>0</v>
      </c>
    </row>
    <row r="87" spans="1:17">
      <c r="A87" s="56"/>
      <c r="B87" s="29"/>
      <c r="C87" s="29"/>
      <c r="D87" s="57"/>
      <c r="E87" s="57"/>
      <c r="G87" s="26" t="s">
        <v>40</v>
      </c>
      <c r="H87" s="46">
        <f>SUM(H75:H86)</f>
        <v>0</v>
      </c>
      <c r="I87" s="56"/>
      <c r="J87" s="29"/>
      <c r="K87" s="29"/>
      <c r="L87" s="57"/>
      <c r="M87" s="57"/>
      <c r="O87" s="26" t="s">
        <v>40</v>
      </c>
      <c r="P87" s="46">
        <f>SUM(P75:P86)</f>
        <v>0</v>
      </c>
      <c r="Q87" s="47">
        <f>P87-H87</f>
        <v>0</v>
      </c>
    </row>
    <row r="88" spans="1:17">
      <c r="A88" s="56"/>
      <c r="B88" s="29"/>
      <c r="C88" s="29"/>
      <c r="D88" s="57"/>
      <c r="E88" s="57"/>
      <c r="G88" s="26"/>
      <c r="H88" s="54"/>
      <c r="I88" s="56"/>
      <c r="J88" s="29"/>
      <c r="K88" s="29"/>
      <c r="L88" s="57"/>
      <c r="M88" s="57"/>
      <c r="O88" s="26"/>
      <c r="P88" s="54"/>
      <c r="Q88" s="55"/>
    </row>
    <row r="89" spans="1:17">
      <c r="A89" s="38" t="s">
        <v>41</v>
      </c>
      <c r="B89" s="29"/>
      <c r="C89" s="29"/>
      <c r="D89" s="57"/>
      <c r="E89" s="57"/>
      <c r="F89" s="68" t="s">
        <v>42</v>
      </c>
      <c r="G89" s="105">
        <v>0</v>
      </c>
      <c r="H89" s="54"/>
      <c r="I89" s="38" t="s">
        <v>41</v>
      </c>
      <c r="J89" s="29"/>
      <c r="K89" s="29"/>
      <c r="L89" s="57"/>
      <c r="M89" s="57"/>
      <c r="N89" s="68" t="s">
        <v>42</v>
      </c>
      <c r="O89" s="105">
        <v>0</v>
      </c>
      <c r="P89" s="54"/>
      <c r="Q89" s="55"/>
    </row>
    <row r="90" spans="1:17">
      <c r="A90" s="56"/>
      <c r="B90" s="29"/>
      <c r="C90" s="29"/>
      <c r="D90" s="57"/>
      <c r="E90" s="57"/>
      <c r="G90" s="26" t="s">
        <v>43</v>
      </c>
      <c r="H90" s="46">
        <f>H87*G89</f>
        <v>0</v>
      </c>
      <c r="I90" s="56"/>
      <c r="J90" s="29"/>
      <c r="K90" s="29"/>
      <c r="L90" s="57"/>
      <c r="M90" s="57"/>
      <c r="O90" s="26" t="s">
        <v>43</v>
      </c>
      <c r="P90" s="46">
        <f>P87*O89</f>
        <v>0</v>
      </c>
      <c r="Q90" s="47">
        <f>P90-H90</f>
        <v>0</v>
      </c>
    </row>
    <row r="91" spans="1:17">
      <c r="A91" s="35"/>
      <c r="B91" s="25"/>
      <c r="C91" s="25"/>
      <c r="D91" s="1"/>
      <c r="E91" s="1"/>
      <c r="F91" s="1"/>
      <c r="G91" s="1"/>
      <c r="H91" s="36"/>
      <c r="I91" s="35"/>
      <c r="J91" s="25"/>
      <c r="K91" s="25"/>
      <c r="L91" s="1"/>
      <c r="M91" s="1"/>
      <c r="N91" s="1"/>
      <c r="O91" s="1"/>
      <c r="P91" s="36"/>
      <c r="Q91" s="53"/>
    </row>
    <row r="92" spans="1:17">
      <c r="A92" s="13"/>
      <c r="B92" s="69"/>
      <c r="C92" s="69"/>
      <c r="H92" s="71"/>
      <c r="Q92" s="53"/>
    </row>
    <row r="93" spans="1:17">
      <c r="A93" s="72" t="s">
        <v>44</v>
      </c>
      <c r="B93" s="73"/>
      <c r="C93" s="73"/>
      <c r="D93" s="1"/>
      <c r="E93" s="1"/>
      <c r="G93" s="74" t="s">
        <v>45</v>
      </c>
      <c r="H93" s="46">
        <f>H31+H46+H58+H70+H87+H90</f>
        <v>0</v>
      </c>
      <c r="I93" s="72" t="s">
        <v>44</v>
      </c>
      <c r="J93" s="73"/>
      <c r="K93" s="73"/>
      <c r="L93" s="1"/>
      <c r="M93" s="1"/>
      <c r="O93" s="74" t="s">
        <v>45</v>
      </c>
      <c r="P93" s="46">
        <f>P31+P46+P58+P70+P87+P90</f>
        <v>0</v>
      </c>
      <c r="Q93" s="98">
        <f>P93-H93</f>
        <v>0</v>
      </c>
    </row>
    <row r="94" spans="1:17">
      <c r="A94" s="75" t="s">
        <v>46</v>
      </c>
      <c r="B94" s="29"/>
      <c r="C94" s="29"/>
      <c r="D94" s="1"/>
      <c r="E94" s="1"/>
      <c r="G94" s="76">
        <f>IF(H93=0,,H94/H93)</f>
        <v>0</v>
      </c>
      <c r="H94" s="104"/>
      <c r="I94" s="75" t="s">
        <v>46</v>
      </c>
      <c r="J94" s="29"/>
      <c r="K94" s="29"/>
      <c r="L94" s="1"/>
      <c r="M94" s="1"/>
      <c r="O94" s="76">
        <f>IF(P93=0,,P94/P93)</f>
        <v>0</v>
      </c>
      <c r="P94" s="104"/>
      <c r="Q94" s="98">
        <f>P94-H94</f>
        <v>0</v>
      </c>
    </row>
    <row r="95" spans="1:17">
      <c r="A95" s="72" t="s">
        <v>47</v>
      </c>
      <c r="B95" s="73"/>
      <c r="C95" s="73"/>
      <c r="D95" s="1"/>
      <c r="E95" s="1"/>
      <c r="G95" s="76">
        <f>IF(H93=0,,H95/(H93+H94))</f>
        <v>0</v>
      </c>
      <c r="H95" s="104"/>
      <c r="I95" s="72" t="s">
        <v>47</v>
      </c>
      <c r="J95" s="73"/>
      <c r="K95" s="73"/>
      <c r="L95" s="1"/>
      <c r="M95" s="1"/>
      <c r="O95" s="76">
        <f>IF(P93=0,,P95/(P93+P94))</f>
        <v>0</v>
      </c>
      <c r="P95" s="104"/>
      <c r="Q95" s="98">
        <f>P95-H95</f>
        <v>0</v>
      </c>
    </row>
    <row r="96" spans="1:17">
      <c r="A96" s="72" t="s">
        <v>48</v>
      </c>
      <c r="B96" s="73"/>
      <c r="C96" s="73"/>
      <c r="D96" s="1"/>
      <c r="E96" s="1"/>
      <c r="G96" s="76">
        <f>IF(H93=0,,H96/(H93+H94+H95))</f>
        <v>0</v>
      </c>
      <c r="H96" s="104"/>
      <c r="I96" s="72" t="s">
        <v>48</v>
      </c>
      <c r="J96" s="73"/>
      <c r="K96" s="73"/>
      <c r="L96" s="1"/>
      <c r="M96" s="1"/>
      <c r="O96" s="76">
        <f>IF(P93=0,,P96/(P93+P94+P95))</f>
        <v>0</v>
      </c>
      <c r="P96" s="104"/>
      <c r="Q96" s="98">
        <f>P96-H96</f>
        <v>0</v>
      </c>
    </row>
    <row r="97" spans="1:20">
      <c r="A97" s="72"/>
      <c r="B97" s="73"/>
      <c r="C97" s="73"/>
      <c r="H97" s="71"/>
      <c r="I97" s="72"/>
      <c r="J97" s="73"/>
      <c r="K97" s="73"/>
      <c r="P97" s="71"/>
      <c r="Q97" s="77"/>
    </row>
    <row r="98" spans="1:20">
      <c r="A98" s="72" t="s">
        <v>49</v>
      </c>
      <c r="B98" s="69"/>
      <c r="C98" s="69"/>
      <c r="D98" s="57"/>
      <c r="H98" s="132"/>
      <c r="I98" s="72" t="s">
        <v>49</v>
      </c>
      <c r="J98" s="69"/>
      <c r="K98" s="69"/>
      <c r="L98" s="57"/>
      <c r="P98" s="132"/>
      <c r="Q98" s="98">
        <f>P98-H98</f>
        <v>0</v>
      </c>
    </row>
    <row r="99" spans="1:20">
      <c r="A99" s="75"/>
      <c r="B99" s="29"/>
      <c r="C99" s="29"/>
      <c r="D99" s="1"/>
      <c r="E99" s="1"/>
      <c r="G99" s="1"/>
      <c r="H99" s="71"/>
      <c r="I99" s="75"/>
      <c r="J99" s="29"/>
      <c r="K99" s="29"/>
      <c r="L99" s="1"/>
      <c r="M99" s="1"/>
      <c r="O99" s="1"/>
      <c r="P99" s="71"/>
      <c r="Q99" s="77"/>
    </row>
    <row r="100" spans="1:20" ht="13.5" thickBot="1">
      <c r="A100" s="75" t="s">
        <v>50</v>
      </c>
      <c r="D100" s="57"/>
      <c r="H100" s="46">
        <f>H93+H94+H95+H96+H98</f>
        <v>0</v>
      </c>
      <c r="I100" s="75" t="s">
        <v>50</v>
      </c>
      <c r="L100" s="57"/>
      <c r="P100" s="46">
        <f>P93+P94+P95+P96+P98</f>
        <v>0</v>
      </c>
      <c r="Q100" s="99">
        <f>P100-H100</f>
        <v>0</v>
      </c>
    </row>
    <row r="101" spans="1:20">
      <c r="A101" s="78"/>
      <c r="B101" s="73"/>
      <c r="C101" s="73"/>
      <c r="D101" s="57"/>
      <c r="E101" s="26" t="s">
        <v>51</v>
      </c>
      <c r="F101" s="103"/>
      <c r="G101" s="1"/>
      <c r="H101" s="79"/>
      <c r="I101" s="78"/>
      <c r="J101" s="73"/>
      <c r="K101" s="73"/>
      <c r="L101" s="57" t="s">
        <v>52</v>
      </c>
      <c r="M101" s="1"/>
      <c r="N101" s="103"/>
      <c r="O101" s="1"/>
      <c r="P101" s="79"/>
      <c r="Q101" s="80"/>
    </row>
    <row r="102" spans="1:20">
      <c r="A102" s="56"/>
      <c r="B102" s="29"/>
      <c r="C102" s="29"/>
      <c r="E102" s="26" t="s">
        <v>53</v>
      </c>
      <c r="F102" s="76">
        <f>IF(H93=0,,(H95+H96+H94)/H93)</f>
        <v>0</v>
      </c>
      <c r="G102" s="1"/>
      <c r="H102" s="70"/>
      <c r="I102" s="56"/>
      <c r="J102" s="29"/>
      <c r="K102" s="29"/>
      <c r="M102" s="58" t="s">
        <v>53</v>
      </c>
      <c r="N102" s="76">
        <f>IF(P93=0,,(P95+P96+P94)/P93)</f>
        <v>0</v>
      </c>
      <c r="O102" s="1"/>
      <c r="P102" s="70"/>
      <c r="Q102" s="81"/>
    </row>
    <row r="103" spans="1:20">
      <c r="A103" s="78"/>
      <c r="B103" s="73"/>
      <c r="C103" s="73"/>
      <c r="D103" s="1"/>
      <c r="G103" s="1"/>
      <c r="H103" s="70"/>
      <c r="I103" s="78"/>
      <c r="J103" s="73"/>
      <c r="K103" s="73"/>
      <c r="L103" s="1"/>
      <c r="O103" s="1"/>
      <c r="P103" s="70"/>
      <c r="Q103" s="13"/>
    </row>
    <row r="104" spans="1:20">
      <c r="A104" s="75" t="s">
        <v>54</v>
      </c>
      <c r="B104" s="29"/>
      <c r="C104" s="29"/>
      <c r="D104" s="1"/>
      <c r="E104" s="272" t="s">
        <v>55</v>
      </c>
      <c r="F104" s="273"/>
      <c r="G104" s="274"/>
      <c r="H104" s="275"/>
      <c r="I104" s="75" t="s">
        <v>54</v>
      </c>
      <c r="J104" s="29"/>
      <c r="K104" s="29"/>
      <c r="L104" s="1"/>
      <c r="M104" s="272" t="s">
        <v>55</v>
      </c>
      <c r="N104" s="273"/>
      <c r="O104" s="274"/>
      <c r="P104" s="275"/>
      <c r="Q104" s="13"/>
    </row>
    <row r="105" spans="1:20" ht="13.5" thickBot="1">
      <c r="A105" s="82"/>
      <c r="B105" s="29"/>
      <c r="C105" s="29"/>
      <c r="D105" s="25"/>
      <c r="E105" s="25"/>
      <c r="F105" s="25"/>
      <c r="G105" s="69"/>
      <c r="H105" s="70"/>
      <c r="Q105" s="83"/>
    </row>
    <row r="106" spans="1:20">
      <c r="A106" s="84" t="s">
        <v>56</v>
      </c>
      <c r="B106" s="85"/>
      <c r="C106" s="85"/>
      <c r="D106" s="23"/>
      <c r="E106" s="23"/>
      <c r="F106" s="23"/>
      <c r="G106" s="23"/>
      <c r="H106" s="23"/>
      <c r="I106" s="86"/>
      <c r="J106" s="85"/>
      <c r="K106" s="85"/>
      <c r="L106" s="23"/>
      <c r="M106" s="23"/>
      <c r="N106" s="23"/>
      <c r="O106" s="23"/>
      <c r="P106" s="87"/>
      <c r="Q106" s="13"/>
    </row>
    <row r="107" spans="1:20">
      <c r="A107" s="276"/>
      <c r="B107" s="277"/>
      <c r="C107" s="277"/>
      <c r="D107" s="278"/>
      <c r="E107" s="278"/>
      <c r="F107" s="278"/>
      <c r="G107" s="278"/>
      <c r="H107" s="279"/>
      <c r="I107" s="280"/>
      <c r="J107" s="278"/>
      <c r="K107" s="278"/>
      <c r="L107" s="278"/>
      <c r="M107" s="278"/>
      <c r="N107" s="278"/>
      <c r="O107" s="278"/>
      <c r="P107" s="279"/>
      <c r="Q107" s="13"/>
    </row>
    <row r="108" spans="1:20">
      <c r="A108" s="280"/>
      <c r="B108" s="278"/>
      <c r="C108" s="278"/>
      <c r="D108" s="278"/>
      <c r="E108" s="278"/>
      <c r="F108" s="278"/>
      <c r="G108" s="278"/>
      <c r="H108" s="279"/>
      <c r="I108" s="280"/>
      <c r="J108" s="278"/>
      <c r="K108" s="278"/>
      <c r="L108" s="278"/>
      <c r="M108" s="278"/>
      <c r="N108" s="278"/>
      <c r="O108" s="278"/>
      <c r="P108" s="279"/>
      <c r="Q108" s="13"/>
    </row>
    <row r="109" spans="1:20">
      <c r="A109" s="280"/>
      <c r="B109" s="278"/>
      <c r="C109" s="278"/>
      <c r="D109" s="278"/>
      <c r="E109" s="278"/>
      <c r="F109" s="278"/>
      <c r="G109" s="278"/>
      <c r="H109" s="279"/>
      <c r="I109" s="280"/>
      <c r="J109" s="278"/>
      <c r="K109" s="278"/>
      <c r="L109" s="278"/>
      <c r="M109" s="278"/>
      <c r="N109" s="278"/>
      <c r="O109" s="278"/>
      <c r="P109" s="279"/>
      <c r="Q109" s="13"/>
    </row>
    <row r="110" spans="1:20">
      <c r="A110" s="280"/>
      <c r="B110" s="278"/>
      <c r="C110" s="278"/>
      <c r="D110" s="278"/>
      <c r="E110" s="278"/>
      <c r="F110" s="278"/>
      <c r="G110" s="278"/>
      <c r="H110" s="279"/>
      <c r="I110" s="280"/>
      <c r="J110" s="278"/>
      <c r="K110" s="278"/>
      <c r="L110" s="278"/>
      <c r="M110" s="278"/>
      <c r="N110" s="278"/>
      <c r="O110" s="278"/>
      <c r="P110" s="279"/>
      <c r="Q110" s="13"/>
      <c r="R110" s="1"/>
      <c r="S110" s="1"/>
      <c r="T110" s="1"/>
    </row>
    <row r="111" spans="1:20">
      <c r="A111" s="280"/>
      <c r="B111" s="278"/>
      <c r="C111" s="278"/>
      <c r="D111" s="278"/>
      <c r="E111" s="278"/>
      <c r="F111" s="278"/>
      <c r="G111" s="278"/>
      <c r="H111" s="279"/>
      <c r="I111" s="280"/>
      <c r="J111" s="278"/>
      <c r="K111" s="278"/>
      <c r="L111" s="278"/>
      <c r="M111" s="278"/>
      <c r="N111" s="278"/>
      <c r="O111" s="278"/>
      <c r="P111" s="279"/>
      <c r="Q111" s="13"/>
    </row>
    <row r="112" spans="1:20" ht="13.5" thickBot="1">
      <c r="A112" s="281"/>
      <c r="B112" s="282"/>
      <c r="C112" s="282"/>
      <c r="D112" s="282"/>
      <c r="E112" s="282"/>
      <c r="F112" s="282"/>
      <c r="G112" s="282"/>
      <c r="H112" s="283"/>
      <c r="I112" s="281"/>
      <c r="J112" s="282"/>
      <c r="K112" s="282"/>
      <c r="L112" s="282"/>
      <c r="M112" s="282"/>
      <c r="N112" s="282"/>
      <c r="O112" s="282"/>
      <c r="P112" s="283"/>
      <c r="Q112" s="13"/>
    </row>
    <row r="113" spans="1:17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</row>
    <row r="114" spans="1:17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69"/>
    </row>
    <row r="115" spans="1:17">
      <c r="A115" s="268"/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</row>
    <row r="116" spans="1:17">
      <c r="A116" s="89"/>
      <c r="B116" s="90"/>
      <c r="C116" s="90"/>
      <c r="D116" s="269"/>
      <c r="E116" s="269"/>
      <c r="F116" s="269"/>
      <c r="G116" s="89"/>
      <c r="H116" s="91"/>
      <c r="I116" s="91"/>
      <c r="J116" s="91"/>
      <c r="K116" s="91"/>
      <c r="L116" s="91"/>
      <c r="M116" s="61"/>
      <c r="N116" s="270"/>
      <c r="O116" s="270"/>
      <c r="P116" s="270"/>
      <c r="Q116" s="270"/>
    </row>
    <row r="117" spans="1:17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</row>
    <row r="118" spans="1:17" ht="15">
      <c r="A118" s="271"/>
      <c r="B118" s="271"/>
      <c r="C118" s="271"/>
      <c r="D118" s="271"/>
      <c r="E118" s="271"/>
      <c r="F118" s="271"/>
      <c r="G118" s="271"/>
      <c r="H118" s="271"/>
      <c r="I118" s="271"/>
      <c r="J118" s="271"/>
      <c r="K118" s="271"/>
      <c r="L118" s="271"/>
      <c r="M118" s="271"/>
      <c r="N118" s="271"/>
      <c r="O118" s="271"/>
      <c r="P118" s="271"/>
      <c r="Q118" s="271"/>
    </row>
    <row r="120" spans="1:17">
      <c r="A120" s="95"/>
    </row>
    <row r="121" spans="1:17">
      <c r="A121" s="100" t="s">
        <v>55</v>
      </c>
      <c r="B121" s="92"/>
      <c r="C121" s="92"/>
    </row>
    <row r="122" spans="1:17">
      <c r="A122" s="100" t="s">
        <v>57</v>
      </c>
      <c r="B122" s="93"/>
      <c r="C122" s="93"/>
    </row>
    <row r="123" spans="1:17">
      <c r="A123" s="100" t="s">
        <v>58</v>
      </c>
      <c r="B123" s="1"/>
      <c r="C123" s="1"/>
    </row>
    <row r="124" spans="1:17">
      <c r="A124" s="101" t="s">
        <v>59</v>
      </c>
      <c r="B124" s="92"/>
      <c r="C124" s="92"/>
    </row>
    <row r="125" spans="1:17">
      <c r="A125" s="102" t="s">
        <v>60</v>
      </c>
      <c r="B125" s="92"/>
      <c r="C125" s="92"/>
    </row>
    <row r="126" spans="1:17">
      <c r="A126" s="100" t="s">
        <v>61</v>
      </c>
      <c r="B126" s="92"/>
      <c r="C126" s="92"/>
    </row>
    <row r="127" spans="1:17">
      <c r="A127" s="100" t="s">
        <v>62</v>
      </c>
      <c r="B127" s="92"/>
      <c r="C127" s="92"/>
    </row>
    <row r="128" spans="1:17">
      <c r="A128" s="100" t="s">
        <v>63</v>
      </c>
      <c r="B128" s="92"/>
      <c r="C128" s="92"/>
    </row>
    <row r="129" spans="1:3">
      <c r="A129" s="100" t="s">
        <v>64</v>
      </c>
      <c r="B129" s="92"/>
      <c r="C129" s="92"/>
    </row>
    <row r="130" spans="1:3">
      <c r="A130" s="100" t="s">
        <v>65</v>
      </c>
      <c r="B130" s="92"/>
      <c r="C130" s="92"/>
    </row>
    <row r="131" spans="1:3">
      <c r="A131" s="100" t="s">
        <v>66</v>
      </c>
      <c r="B131" s="92"/>
      <c r="C131" s="92"/>
    </row>
    <row r="132" spans="1:3">
      <c r="A132" s="100" t="s">
        <v>67</v>
      </c>
    </row>
    <row r="133" spans="1:3">
      <c r="A133" s="100" t="s">
        <v>68</v>
      </c>
    </row>
    <row r="134" spans="1:3">
      <c r="A134" s="94"/>
    </row>
    <row r="135" spans="1:3">
      <c r="A135" s="95"/>
    </row>
    <row r="136" spans="1:3">
      <c r="A136" s="95"/>
    </row>
  </sheetData>
  <sheetProtection selectLockedCells="1"/>
  <customSheetViews>
    <customSheetView guid="{1540756A-42EB-48BD-A63E-54378E4BABB0}" scale="85" showGridLines="0" fitToPage="1" state="hidden" topLeftCell="A37">
      <selection activeCell="I53" sqref="I53"/>
      <pageMargins left="0.25" right="0.25" top="0.5" bottom="0.5" header="0.25" footer="0.25"/>
      <pageSetup scale="51" fitToHeight="0" orientation="portrait" r:id="rId1"/>
      <headerFooter alignWithMargins="0">
        <oddHeader>&amp;C&amp;14FCSD Service Part Cost Breakdown Sheet - Compression</oddHeader>
        <oddFooter>&amp;CPage &amp;P of &amp;N</oddFooter>
      </headerFooter>
    </customSheetView>
  </customSheetViews>
  <mergeCells count="184">
    <mergeCell ref="B2:E2"/>
    <mergeCell ref="B3:E3"/>
    <mergeCell ref="B5:E5"/>
    <mergeCell ref="B6:E6"/>
    <mergeCell ref="L6:M6"/>
    <mergeCell ref="B7:E7"/>
    <mergeCell ref="L7:M7"/>
    <mergeCell ref="A15:A16"/>
    <mergeCell ref="B15:C16"/>
    <mergeCell ref="D15:D16"/>
    <mergeCell ref="E15:E16"/>
    <mergeCell ref="F15:F16"/>
    <mergeCell ref="G15:G16"/>
    <mergeCell ref="L15:L16"/>
    <mergeCell ref="M15:M16"/>
    <mergeCell ref="N15:N16"/>
    <mergeCell ref="B8:E8"/>
    <mergeCell ref="L8:M8"/>
    <mergeCell ref="D12:E12"/>
    <mergeCell ref="L12:M12"/>
    <mergeCell ref="O15:O16"/>
    <mergeCell ref="P15:P16"/>
    <mergeCell ref="Q15:Q16"/>
    <mergeCell ref="B17:C17"/>
    <mergeCell ref="J17:K17"/>
    <mergeCell ref="B18:C18"/>
    <mergeCell ref="J18:K18"/>
    <mergeCell ref="H15:H16"/>
    <mergeCell ref="I15:I16"/>
    <mergeCell ref="J15:K16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A34:A35"/>
    <mergeCell ref="B34:C35"/>
    <mergeCell ref="D34:D35"/>
    <mergeCell ref="E34:E35"/>
    <mergeCell ref="F34:F35"/>
    <mergeCell ref="G34:G3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O34:O35"/>
    <mergeCell ref="P34:P35"/>
    <mergeCell ref="Q34:Q35"/>
    <mergeCell ref="B36:C36"/>
    <mergeCell ref="J36:K36"/>
    <mergeCell ref="B37:C37"/>
    <mergeCell ref="J37:K37"/>
    <mergeCell ref="H34:H35"/>
    <mergeCell ref="I34:I35"/>
    <mergeCell ref="J34:K35"/>
    <mergeCell ref="L34:L35"/>
    <mergeCell ref="M34:M35"/>
    <mergeCell ref="N34:N35"/>
    <mergeCell ref="B38:C38"/>
    <mergeCell ref="J38:K38"/>
    <mergeCell ref="B39:C39"/>
    <mergeCell ref="J39:K39"/>
    <mergeCell ref="B40:C40"/>
    <mergeCell ref="J40:K40"/>
    <mergeCell ref="B41:C41"/>
    <mergeCell ref="J41:K41"/>
    <mergeCell ref="B42:C42"/>
    <mergeCell ref="J42:K42"/>
    <mergeCell ref="B43:C43"/>
    <mergeCell ref="J43:K43"/>
    <mergeCell ref="A49:A50"/>
    <mergeCell ref="B49:B50"/>
    <mergeCell ref="C49:C50"/>
    <mergeCell ref="D49:D50"/>
    <mergeCell ref="E49:E50"/>
    <mergeCell ref="F49:F50"/>
    <mergeCell ref="K49:K50"/>
    <mergeCell ref="L49:L50"/>
    <mergeCell ref="B44:C44"/>
    <mergeCell ref="J44:K44"/>
    <mergeCell ref="B45:C45"/>
    <mergeCell ref="J45:K45"/>
    <mergeCell ref="Q49:Q50"/>
    <mergeCell ref="A61:A62"/>
    <mergeCell ref="B61:C62"/>
    <mergeCell ref="D61:D62"/>
    <mergeCell ref="E61:E62"/>
    <mergeCell ref="F61:F62"/>
    <mergeCell ref="G49:G50"/>
    <mergeCell ref="H49:H50"/>
    <mergeCell ref="I49:I50"/>
    <mergeCell ref="J49:J50"/>
    <mergeCell ref="M49:M50"/>
    <mergeCell ref="N49:N50"/>
    <mergeCell ref="O49:O50"/>
    <mergeCell ref="P49:P50"/>
    <mergeCell ref="N61:N62"/>
    <mergeCell ref="O61:O62"/>
    <mergeCell ref="P61:P62"/>
    <mergeCell ref="Q61:Q62"/>
    <mergeCell ref="B63:C63"/>
    <mergeCell ref="J63:K63"/>
    <mergeCell ref="G61:G62"/>
    <mergeCell ref="H61:H62"/>
    <mergeCell ref="I61:I62"/>
    <mergeCell ref="J61:K62"/>
    <mergeCell ref="L61:L62"/>
    <mergeCell ref="M61:M62"/>
    <mergeCell ref="B64:C64"/>
    <mergeCell ref="J64:K64"/>
    <mergeCell ref="A73:A74"/>
    <mergeCell ref="B73:C74"/>
    <mergeCell ref="D73:D74"/>
    <mergeCell ref="E73:E74"/>
    <mergeCell ref="F73:F74"/>
    <mergeCell ref="G73:G74"/>
    <mergeCell ref="B65:C65"/>
    <mergeCell ref="J65:K65"/>
    <mergeCell ref="B66:C66"/>
    <mergeCell ref="J66:K66"/>
    <mergeCell ref="B67:C67"/>
    <mergeCell ref="J67:K67"/>
    <mergeCell ref="B68:C68"/>
    <mergeCell ref="J68:K68"/>
    <mergeCell ref="B69:C69"/>
    <mergeCell ref="J69:K69"/>
    <mergeCell ref="O73:O74"/>
    <mergeCell ref="P73:P74"/>
    <mergeCell ref="Q73:Q74"/>
    <mergeCell ref="B75:C75"/>
    <mergeCell ref="J75:K75"/>
    <mergeCell ref="B76:C76"/>
    <mergeCell ref="J76:K76"/>
    <mergeCell ref="H73:H74"/>
    <mergeCell ref="I73:I74"/>
    <mergeCell ref="J73:K74"/>
    <mergeCell ref="L73:L74"/>
    <mergeCell ref="M73:M74"/>
    <mergeCell ref="N73:N74"/>
    <mergeCell ref="B77:C77"/>
    <mergeCell ref="J77:K77"/>
    <mergeCell ref="B78:C78"/>
    <mergeCell ref="J78:K78"/>
    <mergeCell ref="B79:C79"/>
    <mergeCell ref="J79:K79"/>
    <mergeCell ref="B80:C80"/>
    <mergeCell ref="J80:K80"/>
    <mergeCell ref="B81:C81"/>
    <mergeCell ref="J81:K81"/>
    <mergeCell ref="B82:C82"/>
    <mergeCell ref="J82:K82"/>
    <mergeCell ref="B83:C83"/>
    <mergeCell ref="J83:K83"/>
    <mergeCell ref="B84:C84"/>
    <mergeCell ref="J84:K84"/>
    <mergeCell ref="B85:C85"/>
    <mergeCell ref="J85:K85"/>
    <mergeCell ref="B86:C86"/>
    <mergeCell ref="J86:K86"/>
    <mergeCell ref="A118:Q118"/>
    <mergeCell ref="E104:F104"/>
    <mergeCell ref="G104:H104"/>
    <mergeCell ref="M104:N104"/>
    <mergeCell ref="O104:P104"/>
    <mergeCell ref="A107:H112"/>
    <mergeCell ref="I107:P112"/>
    <mergeCell ref="A115:Q115"/>
    <mergeCell ref="D116:F116"/>
    <mergeCell ref="N116:Q116"/>
  </mergeCells>
  <dataValidations disablePrompts="1" count="1">
    <dataValidation type="list" allowBlank="1" sqref="E104:F104 M104:N104" xr:uid="{00000000-0002-0000-0200-000000000000}">
      <formula1>$A$121:$A$133</formula1>
    </dataValidation>
  </dataValidations>
  <pageMargins left="0.25" right="0.25" top="0.5" bottom="0.5" header="0.25" footer="0.25"/>
  <pageSetup scale="51" fitToHeight="0" orientation="portrait" r:id="rId2"/>
  <headerFooter alignWithMargins="0">
    <oddHeader>&amp;C&amp;14FCSD Service Part Cost Breakdown Sheet - Compression</oddHeader>
    <oddFooter>&amp;CPage &amp;P of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36"/>
  <sheetViews>
    <sheetView showGridLines="0" topLeftCell="A34" zoomScale="85" zoomScaleNormal="85" workbookViewId="0">
      <selection activeCell="J48" sqref="J48"/>
    </sheetView>
  </sheetViews>
  <sheetFormatPr defaultRowHeight="12.75"/>
  <cols>
    <col min="1" max="1" width="16.85546875" style="2" customWidth="1"/>
    <col min="2" max="2" width="8.5703125" style="2" customWidth="1"/>
    <col min="3" max="3" width="15.140625" style="2" customWidth="1"/>
    <col min="4" max="4" width="14.140625" style="2" customWidth="1"/>
    <col min="5" max="5" width="10.42578125" style="2" customWidth="1"/>
    <col min="6" max="6" width="9.7109375" style="2" customWidth="1"/>
    <col min="7" max="7" width="10" style="2" customWidth="1"/>
    <col min="8" max="8" width="11" style="2" customWidth="1"/>
    <col min="9" max="9" width="16.85546875" style="2" customWidth="1"/>
    <col min="10" max="10" width="8.5703125" style="2" customWidth="1"/>
    <col min="11" max="11" width="15.140625" style="2" customWidth="1"/>
    <col min="12" max="12" width="14.140625" style="2" customWidth="1"/>
    <col min="13" max="13" width="10.42578125" style="2" customWidth="1"/>
    <col min="14" max="14" width="9.7109375" style="2" customWidth="1"/>
    <col min="15" max="15" width="10" style="2" customWidth="1"/>
    <col min="16" max="17" width="11" style="2" customWidth="1"/>
    <col min="18" max="16384" width="9.140625" style="2"/>
  </cols>
  <sheetData>
    <row r="1" spans="1:17" ht="6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</row>
    <row r="2" spans="1:17" ht="12" customHeight="1">
      <c r="A2" s="3" t="s">
        <v>0</v>
      </c>
      <c r="B2" s="299"/>
      <c r="C2" s="299"/>
      <c r="D2" s="299"/>
      <c r="E2" s="300"/>
      <c r="F2" s="4"/>
      <c r="J2" s="4"/>
      <c r="K2" s="4"/>
      <c r="L2" s="1"/>
      <c r="O2" s="1"/>
      <c r="P2" s="1"/>
    </row>
    <row r="3" spans="1:17" ht="12" customHeight="1" thickBot="1">
      <c r="A3" s="5" t="s">
        <v>1</v>
      </c>
      <c r="B3" s="301"/>
      <c r="C3" s="301"/>
      <c r="D3" s="301"/>
      <c r="E3" s="302"/>
      <c r="F3" s="4"/>
      <c r="J3" s="4"/>
      <c r="K3" s="4"/>
      <c r="L3" s="1"/>
      <c r="O3" s="1"/>
      <c r="P3" s="1"/>
    </row>
    <row r="4" spans="1:17" ht="6.75" customHeight="1" thickBot="1">
      <c r="A4" s="4"/>
      <c r="B4" s="4"/>
      <c r="C4" s="4"/>
      <c r="D4" s="4"/>
      <c r="E4" s="4"/>
      <c r="F4" s="6"/>
      <c r="J4" s="7"/>
      <c r="K4" s="4"/>
      <c r="L4" s="1"/>
      <c r="M4" s="8"/>
      <c r="O4" s="1"/>
      <c r="P4" s="1"/>
    </row>
    <row r="5" spans="1:17" ht="12.75" customHeight="1">
      <c r="A5" s="9" t="s">
        <v>2</v>
      </c>
      <c r="B5" s="206"/>
      <c r="C5" s="207"/>
      <c r="D5" s="207"/>
      <c r="E5" s="208"/>
      <c r="F5" s="6"/>
      <c r="G5" s="9" t="s">
        <v>3</v>
      </c>
      <c r="H5" s="10"/>
      <c r="I5" s="10"/>
      <c r="J5" s="11"/>
      <c r="K5" s="10"/>
      <c r="L5" s="12"/>
      <c r="M5" s="96"/>
      <c r="O5" s="1"/>
      <c r="P5" s="1"/>
    </row>
    <row r="6" spans="1:17" ht="12.75" customHeight="1">
      <c r="A6" s="14" t="s">
        <v>4</v>
      </c>
      <c r="B6" s="303"/>
      <c r="C6" s="303"/>
      <c r="D6" s="303"/>
      <c r="E6" s="304"/>
      <c r="F6" s="6"/>
      <c r="G6" s="14" t="s">
        <v>5</v>
      </c>
      <c r="H6" s="15"/>
      <c r="I6" s="127"/>
      <c r="J6" s="16" t="s">
        <v>6</v>
      </c>
      <c r="K6" s="6"/>
      <c r="L6" s="305"/>
      <c r="M6" s="306"/>
      <c r="O6" s="1"/>
      <c r="P6" s="1"/>
    </row>
    <row r="7" spans="1:17">
      <c r="A7" s="14" t="s">
        <v>7</v>
      </c>
      <c r="B7" s="303"/>
      <c r="C7" s="303"/>
      <c r="D7" s="303"/>
      <c r="E7" s="304"/>
      <c r="F7" s="6"/>
      <c r="G7" s="14" t="s">
        <v>8</v>
      </c>
      <c r="H7" s="16"/>
      <c r="I7" s="128"/>
      <c r="J7" s="17" t="s">
        <v>9</v>
      </c>
      <c r="K7" s="18"/>
      <c r="L7" s="305"/>
      <c r="M7" s="306"/>
      <c r="N7" s="19"/>
      <c r="O7" s="19"/>
      <c r="P7" s="19"/>
    </row>
    <row r="8" spans="1:17" ht="12.75" customHeight="1" thickBot="1">
      <c r="A8" s="20" t="s">
        <v>10</v>
      </c>
      <c r="B8" s="294"/>
      <c r="C8" s="294"/>
      <c r="D8" s="294"/>
      <c r="E8" s="295"/>
      <c r="F8" s="6"/>
      <c r="G8" s="97" t="s">
        <v>11</v>
      </c>
      <c r="H8" s="22"/>
      <c r="I8" s="129"/>
      <c r="J8" s="21" t="s">
        <v>12</v>
      </c>
      <c r="K8" s="22"/>
      <c r="L8" s="296"/>
      <c r="M8" s="297"/>
      <c r="N8" s="19"/>
      <c r="O8" s="19"/>
      <c r="P8" s="19"/>
    </row>
    <row r="9" spans="1:17">
      <c r="A9" s="23"/>
      <c r="B9" s="23"/>
      <c r="C9" s="23"/>
      <c r="D9" s="23"/>
      <c r="E9" s="23"/>
      <c r="F9" s="6"/>
      <c r="G9" s="24"/>
      <c r="H9" s="6"/>
      <c r="I9" s="24"/>
      <c r="J9" s="6"/>
      <c r="K9" s="6"/>
      <c r="L9" s="19"/>
      <c r="M9" s="19"/>
      <c r="N9" s="19"/>
      <c r="O9" s="19"/>
      <c r="P9" s="19"/>
    </row>
    <row r="10" spans="1:17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25"/>
      <c r="M10" s="26"/>
      <c r="N10" s="27"/>
      <c r="O10" s="19"/>
      <c r="P10" s="26" t="s">
        <v>13</v>
      </c>
      <c r="Q10" s="140"/>
    </row>
    <row r="11" spans="1:17" ht="12.75" customHeight="1" thickBot="1">
      <c r="A11" s="28"/>
      <c r="B11" s="28"/>
      <c r="C11" s="28"/>
      <c r="D11" s="29"/>
      <c r="E11" s="29"/>
      <c r="F11" s="25"/>
      <c r="G11" s="1"/>
      <c r="H11" s="28"/>
      <c r="I11" s="25"/>
      <c r="J11" s="25"/>
      <c r="K11" s="25"/>
    </row>
    <row r="12" spans="1:17" ht="15.75">
      <c r="A12" s="30"/>
      <c r="B12" s="30"/>
      <c r="C12" s="31" t="s">
        <v>14</v>
      </c>
      <c r="D12" s="298"/>
      <c r="E12" s="298"/>
      <c r="F12" s="32" t="str">
        <f>IF(E104="Choose One","",IF(E104="Other:",G104,E104))</f>
        <v/>
      </c>
      <c r="G12" s="12"/>
      <c r="H12" s="33"/>
      <c r="I12" s="34"/>
      <c r="J12" s="34"/>
      <c r="K12" s="34" t="s">
        <v>15</v>
      </c>
      <c r="L12" s="298"/>
      <c r="M12" s="298"/>
      <c r="N12" s="32" t="str">
        <f>IF(M104="Choose One","",IF(M104="Other:",O104,M104))</f>
        <v/>
      </c>
      <c r="O12" s="23"/>
      <c r="P12" s="23"/>
      <c r="Q12" s="30"/>
    </row>
    <row r="13" spans="1:17">
      <c r="A13" s="35"/>
      <c r="B13" s="25"/>
      <c r="C13" s="25"/>
      <c r="D13" s="1"/>
      <c r="E13" s="1"/>
      <c r="F13" s="1"/>
      <c r="G13" s="1"/>
      <c r="H13" s="36"/>
      <c r="I13" s="1"/>
      <c r="J13" s="1"/>
      <c r="K13" s="1"/>
      <c r="L13" s="1"/>
      <c r="M13" s="1"/>
      <c r="N13" s="1"/>
      <c r="O13" s="1"/>
      <c r="P13" s="1"/>
      <c r="Q13" s="37"/>
    </row>
    <row r="14" spans="1:17">
      <c r="A14" s="38" t="s">
        <v>16</v>
      </c>
      <c r="B14" s="39"/>
      <c r="C14" s="39"/>
      <c r="D14" s="1"/>
      <c r="E14" s="1"/>
      <c r="F14" s="1"/>
      <c r="G14" s="1"/>
      <c r="H14" s="36"/>
      <c r="I14" s="38" t="s">
        <v>16</v>
      </c>
      <c r="J14" s="39"/>
      <c r="K14" s="39"/>
      <c r="L14" s="1"/>
      <c r="M14" s="1"/>
      <c r="N14" s="1"/>
      <c r="O14" s="1"/>
      <c r="P14" s="36"/>
      <c r="Q14" s="40" t="s">
        <v>17</v>
      </c>
    </row>
    <row r="15" spans="1:17" ht="12.75" customHeight="1">
      <c r="A15" s="236" t="s">
        <v>18</v>
      </c>
      <c r="B15" s="237" t="s">
        <v>19</v>
      </c>
      <c r="C15" s="237"/>
      <c r="D15" s="238" t="s">
        <v>20</v>
      </c>
      <c r="E15" s="237" t="s">
        <v>21</v>
      </c>
      <c r="F15" s="237" t="s">
        <v>22</v>
      </c>
      <c r="G15" s="237" t="s">
        <v>23</v>
      </c>
      <c r="H15" s="245" t="s">
        <v>24</v>
      </c>
      <c r="I15" s="236" t="s">
        <v>18</v>
      </c>
      <c r="J15" s="237" t="s">
        <v>19</v>
      </c>
      <c r="K15" s="237"/>
      <c r="L15" s="238" t="s">
        <v>20</v>
      </c>
      <c r="M15" s="237" t="s">
        <v>21</v>
      </c>
      <c r="N15" s="237" t="s">
        <v>22</v>
      </c>
      <c r="O15" s="237" t="s">
        <v>23</v>
      </c>
      <c r="P15" s="241" t="s">
        <v>24</v>
      </c>
      <c r="Q15" s="252" t="s">
        <v>25</v>
      </c>
    </row>
    <row r="16" spans="1:17" ht="12.75" customHeight="1">
      <c r="A16" s="236"/>
      <c r="B16" s="237"/>
      <c r="C16" s="237"/>
      <c r="D16" s="238"/>
      <c r="E16" s="237"/>
      <c r="F16" s="237"/>
      <c r="G16" s="237"/>
      <c r="H16" s="246"/>
      <c r="I16" s="236"/>
      <c r="J16" s="237"/>
      <c r="K16" s="237"/>
      <c r="L16" s="238"/>
      <c r="M16" s="237"/>
      <c r="N16" s="237"/>
      <c r="O16" s="237"/>
      <c r="P16" s="242"/>
      <c r="Q16" s="244"/>
    </row>
    <row r="17" spans="1:17">
      <c r="A17" s="123"/>
      <c r="B17" s="293"/>
      <c r="C17" s="293"/>
      <c r="D17" s="124"/>
      <c r="E17" s="119"/>
      <c r="F17" s="116"/>
      <c r="G17" s="119"/>
      <c r="H17" s="41">
        <f>E17*G17</f>
        <v>0</v>
      </c>
      <c r="I17" s="123"/>
      <c r="J17" s="293"/>
      <c r="K17" s="293"/>
      <c r="L17" s="124"/>
      <c r="M17" s="119"/>
      <c r="N17" s="125"/>
      <c r="O17" s="119"/>
      <c r="P17" s="42">
        <f>M17*O17</f>
        <v>0</v>
      </c>
      <c r="Q17" s="43">
        <f t="shared" ref="Q17:Q31" si="0">P17-H17</f>
        <v>0</v>
      </c>
    </row>
    <row r="18" spans="1:17">
      <c r="A18" s="123"/>
      <c r="B18" s="293"/>
      <c r="C18" s="293"/>
      <c r="D18" s="124"/>
      <c r="E18" s="119"/>
      <c r="F18" s="116"/>
      <c r="G18" s="119"/>
      <c r="H18" s="41">
        <f t="shared" ref="H18:H30" si="1">E18*G18</f>
        <v>0</v>
      </c>
      <c r="I18" s="123"/>
      <c r="J18" s="293"/>
      <c r="K18" s="293"/>
      <c r="L18" s="124"/>
      <c r="M18" s="119"/>
      <c r="N18" s="125"/>
      <c r="O18" s="119"/>
      <c r="P18" s="42">
        <f t="shared" ref="P18:P30" si="2">M18*O18</f>
        <v>0</v>
      </c>
      <c r="Q18" s="43">
        <f t="shared" si="0"/>
        <v>0</v>
      </c>
    </row>
    <row r="19" spans="1:17">
      <c r="A19" s="123"/>
      <c r="B19" s="293"/>
      <c r="C19" s="293"/>
      <c r="D19" s="124"/>
      <c r="E19" s="119"/>
      <c r="F19" s="116"/>
      <c r="G19" s="119"/>
      <c r="H19" s="44">
        <f t="shared" si="1"/>
        <v>0</v>
      </c>
      <c r="I19" s="126"/>
      <c r="J19" s="293"/>
      <c r="K19" s="293"/>
      <c r="L19" s="124"/>
      <c r="M19" s="119"/>
      <c r="N19" s="125"/>
      <c r="O19" s="119"/>
      <c r="P19" s="42">
        <f t="shared" si="2"/>
        <v>0</v>
      </c>
      <c r="Q19" s="43">
        <f t="shared" si="0"/>
        <v>0</v>
      </c>
    </row>
    <row r="20" spans="1:17">
      <c r="A20" s="123"/>
      <c r="B20" s="293"/>
      <c r="C20" s="293"/>
      <c r="D20" s="124"/>
      <c r="E20" s="119"/>
      <c r="F20" s="116"/>
      <c r="G20" s="119"/>
      <c r="H20" s="44">
        <f t="shared" si="1"/>
        <v>0</v>
      </c>
      <c r="I20" s="126"/>
      <c r="J20" s="293"/>
      <c r="K20" s="293"/>
      <c r="L20" s="124"/>
      <c r="M20" s="119"/>
      <c r="N20" s="125"/>
      <c r="O20" s="119"/>
      <c r="P20" s="42">
        <f t="shared" si="2"/>
        <v>0</v>
      </c>
      <c r="Q20" s="43">
        <f t="shared" si="0"/>
        <v>0</v>
      </c>
    </row>
    <row r="21" spans="1:17">
      <c r="A21" s="123"/>
      <c r="B21" s="293"/>
      <c r="C21" s="293"/>
      <c r="D21" s="124"/>
      <c r="E21" s="119"/>
      <c r="F21" s="116"/>
      <c r="G21" s="119"/>
      <c r="H21" s="41">
        <f t="shared" si="1"/>
        <v>0</v>
      </c>
      <c r="I21" s="123"/>
      <c r="J21" s="293"/>
      <c r="K21" s="293"/>
      <c r="L21" s="124"/>
      <c r="M21" s="119"/>
      <c r="N21" s="125"/>
      <c r="O21" s="119"/>
      <c r="P21" s="42">
        <f t="shared" si="2"/>
        <v>0</v>
      </c>
      <c r="Q21" s="43">
        <f t="shared" si="0"/>
        <v>0</v>
      </c>
    </row>
    <row r="22" spans="1:17">
      <c r="A22" s="123"/>
      <c r="B22" s="293"/>
      <c r="C22" s="293"/>
      <c r="D22" s="124"/>
      <c r="E22" s="119"/>
      <c r="F22" s="116"/>
      <c r="G22" s="119"/>
      <c r="H22" s="41">
        <f t="shared" si="1"/>
        <v>0</v>
      </c>
      <c r="I22" s="123"/>
      <c r="J22" s="293"/>
      <c r="K22" s="293"/>
      <c r="L22" s="124"/>
      <c r="M22" s="119"/>
      <c r="N22" s="125"/>
      <c r="O22" s="119"/>
      <c r="P22" s="42">
        <f t="shared" si="2"/>
        <v>0</v>
      </c>
      <c r="Q22" s="43">
        <f t="shared" si="0"/>
        <v>0</v>
      </c>
    </row>
    <row r="23" spans="1:17">
      <c r="A23" s="123"/>
      <c r="B23" s="293"/>
      <c r="C23" s="293"/>
      <c r="D23" s="124"/>
      <c r="E23" s="119"/>
      <c r="F23" s="116"/>
      <c r="G23" s="119"/>
      <c r="H23" s="41">
        <f t="shared" si="1"/>
        <v>0</v>
      </c>
      <c r="I23" s="123"/>
      <c r="J23" s="293"/>
      <c r="K23" s="293"/>
      <c r="L23" s="124"/>
      <c r="M23" s="119"/>
      <c r="N23" s="125"/>
      <c r="O23" s="119"/>
      <c r="P23" s="42">
        <f t="shared" si="2"/>
        <v>0</v>
      </c>
      <c r="Q23" s="43">
        <f t="shared" si="0"/>
        <v>0</v>
      </c>
    </row>
    <row r="24" spans="1:17">
      <c r="A24" s="123"/>
      <c r="B24" s="293"/>
      <c r="C24" s="293"/>
      <c r="D24" s="124"/>
      <c r="E24" s="119"/>
      <c r="F24" s="116"/>
      <c r="G24" s="119"/>
      <c r="H24" s="41">
        <f t="shared" si="1"/>
        <v>0</v>
      </c>
      <c r="I24" s="123"/>
      <c r="J24" s="293"/>
      <c r="K24" s="293"/>
      <c r="L24" s="124"/>
      <c r="M24" s="119"/>
      <c r="N24" s="125"/>
      <c r="O24" s="119"/>
      <c r="P24" s="42">
        <f t="shared" si="2"/>
        <v>0</v>
      </c>
      <c r="Q24" s="43">
        <f t="shared" si="0"/>
        <v>0</v>
      </c>
    </row>
    <row r="25" spans="1:17">
      <c r="A25" s="123"/>
      <c r="B25" s="293"/>
      <c r="C25" s="293"/>
      <c r="D25" s="124"/>
      <c r="E25" s="119"/>
      <c r="F25" s="116"/>
      <c r="G25" s="119"/>
      <c r="H25" s="41">
        <f t="shared" si="1"/>
        <v>0</v>
      </c>
      <c r="I25" s="123"/>
      <c r="J25" s="293"/>
      <c r="K25" s="293"/>
      <c r="L25" s="124"/>
      <c r="M25" s="119"/>
      <c r="N25" s="125"/>
      <c r="O25" s="119"/>
      <c r="P25" s="42">
        <f t="shared" si="2"/>
        <v>0</v>
      </c>
      <c r="Q25" s="43">
        <f t="shared" si="0"/>
        <v>0</v>
      </c>
    </row>
    <row r="26" spans="1:17">
      <c r="A26" s="123"/>
      <c r="B26" s="293"/>
      <c r="C26" s="293"/>
      <c r="D26" s="124"/>
      <c r="E26" s="119"/>
      <c r="F26" s="116"/>
      <c r="G26" s="119"/>
      <c r="H26" s="44">
        <f t="shared" si="1"/>
        <v>0</v>
      </c>
      <c r="I26" s="126"/>
      <c r="J26" s="293"/>
      <c r="K26" s="293"/>
      <c r="L26" s="124"/>
      <c r="M26" s="119"/>
      <c r="N26" s="125"/>
      <c r="O26" s="119"/>
      <c r="P26" s="42">
        <f t="shared" si="2"/>
        <v>0</v>
      </c>
      <c r="Q26" s="43">
        <f t="shared" si="0"/>
        <v>0</v>
      </c>
    </row>
    <row r="27" spans="1:17">
      <c r="A27" s="123"/>
      <c r="B27" s="293"/>
      <c r="C27" s="293"/>
      <c r="D27" s="124"/>
      <c r="E27" s="119"/>
      <c r="F27" s="116"/>
      <c r="G27" s="119"/>
      <c r="H27" s="41">
        <f t="shared" si="1"/>
        <v>0</v>
      </c>
      <c r="I27" s="123"/>
      <c r="J27" s="293"/>
      <c r="K27" s="293"/>
      <c r="L27" s="124"/>
      <c r="M27" s="119"/>
      <c r="N27" s="125"/>
      <c r="O27" s="119"/>
      <c r="P27" s="42">
        <f t="shared" si="2"/>
        <v>0</v>
      </c>
      <c r="Q27" s="43">
        <f t="shared" si="0"/>
        <v>0</v>
      </c>
    </row>
    <row r="28" spans="1:17" ht="12.75" customHeight="1">
      <c r="A28" s="123"/>
      <c r="B28" s="293"/>
      <c r="C28" s="293"/>
      <c r="D28" s="124"/>
      <c r="E28" s="119"/>
      <c r="F28" s="116"/>
      <c r="G28" s="119"/>
      <c r="H28" s="41">
        <f t="shared" si="1"/>
        <v>0</v>
      </c>
      <c r="I28" s="123"/>
      <c r="J28" s="293"/>
      <c r="K28" s="293"/>
      <c r="L28" s="124"/>
      <c r="M28" s="119"/>
      <c r="N28" s="125"/>
      <c r="O28" s="119"/>
      <c r="P28" s="42">
        <f t="shared" si="2"/>
        <v>0</v>
      </c>
      <c r="Q28" s="43">
        <f t="shared" si="0"/>
        <v>0</v>
      </c>
    </row>
    <row r="29" spans="1:17" ht="12.75" customHeight="1">
      <c r="A29" s="123"/>
      <c r="B29" s="293"/>
      <c r="C29" s="293"/>
      <c r="D29" s="124"/>
      <c r="E29" s="119"/>
      <c r="F29" s="116"/>
      <c r="G29" s="119"/>
      <c r="H29" s="44">
        <f t="shared" si="1"/>
        <v>0</v>
      </c>
      <c r="I29" s="126"/>
      <c r="J29" s="293"/>
      <c r="K29" s="293"/>
      <c r="L29" s="124"/>
      <c r="M29" s="119"/>
      <c r="N29" s="125"/>
      <c r="O29" s="119"/>
      <c r="P29" s="42">
        <f t="shared" si="2"/>
        <v>0</v>
      </c>
      <c r="Q29" s="43">
        <f t="shared" si="0"/>
        <v>0</v>
      </c>
    </row>
    <row r="30" spans="1:17" ht="12.75" customHeight="1">
      <c r="A30" s="123"/>
      <c r="B30" s="293"/>
      <c r="C30" s="293"/>
      <c r="D30" s="124"/>
      <c r="E30" s="119"/>
      <c r="F30" s="116"/>
      <c r="G30" s="119"/>
      <c r="H30" s="41">
        <f t="shared" si="1"/>
        <v>0</v>
      </c>
      <c r="I30" s="123"/>
      <c r="J30" s="293"/>
      <c r="K30" s="293"/>
      <c r="L30" s="124"/>
      <c r="M30" s="119"/>
      <c r="N30" s="125"/>
      <c r="O30" s="119"/>
      <c r="P30" s="42">
        <f t="shared" si="2"/>
        <v>0</v>
      </c>
      <c r="Q30" s="43">
        <f t="shared" si="0"/>
        <v>0</v>
      </c>
    </row>
    <row r="31" spans="1:17">
      <c r="A31" s="35"/>
      <c r="B31" s="25"/>
      <c r="C31" s="25"/>
      <c r="D31" s="1"/>
      <c r="E31" s="1"/>
      <c r="F31" s="1"/>
      <c r="G31" s="45" t="s">
        <v>26</v>
      </c>
      <c r="H31" s="46">
        <f>SUM(H17:H30)</f>
        <v>0</v>
      </c>
      <c r="I31" s="35"/>
      <c r="J31" s="25"/>
      <c r="K31" s="25"/>
      <c r="L31" s="1"/>
      <c r="M31" s="1"/>
      <c r="N31" s="1"/>
      <c r="O31" s="45" t="s">
        <v>26</v>
      </c>
      <c r="P31" s="46">
        <f>SUM(P17:P30)</f>
        <v>0</v>
      </c>
      <c r="Q31" s="47">
        <f t="shared" si="0"/>
        <v>0</v>
      </c>
    </row>
    <row r="32" spans="1:17">
      <c r="A32" s="35"/>
      <c r="B32" s="25"/>
      <c r="C32" s="25"/>
      <c r="D32" s="1"/>
      <c r="E32" s="1"/>
      <c r="F32" s="1"/>
      <c r="G32" s="48"/>
      <c r="H32" s="49"/>
      <c r="I32" s="35"/>
      <c r="J32" s="25"/>
      <c r="K32" s="25"/>
      <c r="L32" s="1"/>
      <c r="M32" s="1"/>
      <c r="N32" s="1"/>
      <c r="O32" s="48"/>
      <c r="P32" s="49"/>
      <c r="Q32" s="50"/>
    </row>
    <row r="33" spans="1:17">
      <c r="A33" s="38" t="s">
        <v>27</v>
      </c>
      <c r="B33" s="39"/>
      <c r="C33" s="39"/>
      <c r="D33" s="51"/>
      <c r="E33" s="51"/>
      <c r="F33" s="51"/>
      <c r="G33" s="51"/>
      <c r="H33" s="52"/>
      <c r="I33" s="38" t="s">
        <v>27</v>
      </c>
      <c r="J33" s="39"/>
      <c r="K33" s="39"/>
      <c r="L33" s="51"/>
      <c r="M33" s="51"/>
      <c r="N33" s="51"/>
      <c r="O33" s="51"/>
      <c r="P33" s="52"/>
      <c r="Q33" s="53"/>
    </row>
    <row r="34" spans="1:17" ht="12.75" customHeight="1">
      <c r="A34" s="291" t="s">
        <v>28</v>
      </c>
      <c r="B34" s="237" t="s">
        <v>29</v>
      </c>
      <c r="C34" s="237"/>
      <c r="D34" s="241" t="s">
        <v>20</v>
      </c>
      <c r="E34" s="237" t="s">
        <v>21</v>
      </c>
      <c r="F34" s="241" t="s">
        <v>22</v>
      </c>
      <c r="G34" s="241" t="s">
        <v>23</v>
      </c>
      <c r="H34" s="250" t="s">
        <v>24</v>
      </c>
      <c r="I34" s="291" t="s">
        <v>28</v>
      </c>
      <c r="J34" s="237" t="s">
        <v>29</v>
      </c>
      <c r="K34" s="237"/>
      <c r="L34" s="241" t="s">
        <v>20</v>
      </c>
      <c r="M34" s="237" t="s">
        <v>21</v>
      </c>
      <c r="N34" s="241" t="s">
        <v>22</v>
      </c>
      <c r="O34" s="241" t="s">
        <v>23</v>
      </c>
      <c r="P34" s="250" t="s">
        <v>24</v>
      </c>
      <c r="Q34" s="252" t="s">
        <v>25</v>
      </c>
    </row>
    <row r="35" spans="1:17">
      <c r="A35" s="292"/>
      <c r="B35" s="237"/>
      <c r="C35" s="237"/>
      <c r="D35" s="242"/>
      <c r="E35" s="237"/>
      <c r="F35" s="242"/>
      <c r="G35" s="242"/>
      <c r="H35" s="251"/>
      <c r="I35" s="292"/>
      <c r="J35" s="237"/>
      <c r="K35" s="237"/>
      <c r="L35" s="242"/>
      <c r="M35" s="237"/>
      <c r="N35" s="242"/>
      <c r="O35" s="242"/>
      <c r="P35" s="251"/>
      <c r="Q35" s="244"/>
    </row>
    <row r="36" spans="1:17">
      <c r="A36" s="114"/>
      <c r="B36" s="290"/>
      <c r="C36" s="290"/>
      <c r="D36" s="118"/>
      <c r="E36" s="119"/>
      <c r="F36" s="120"/>
      <c r="G36" s="121"/>
      <c r="H36" s="44">
        <f>E36*G36</f>
        <v>0</v>
      </c>
      <c r="I36" s="114"/>
      <c r="J36" s="290"/>
      <c r="K36" s="290"/>
      <c r="L36" s="118"/>
      <c r="M36" s="119"/>
      <c r="N36" s="120"/>
      <c r="O36" s="121"/>
      <c r="P36" s="44">
        <f>M36*O36</f>
        <v>0</v>
      </c>
      <c r="Q36" s="43">
        <f t="shared" ref="Q36:Q46" si="3">P36-H36</f>
        <v>0</v>
      </c>
    </row>
    <row r="37" spans="1:17">
      <c r="A37" s="114"/>
      <c r="B37" s="290"/>
      <c r="C37" s="290"/>
      <c r="D37" s="116"/>
      <c r="E37" s="122"/>
      <c r="F37" s="120"/>
      <c r="G37" s="121"/>
      <c r="H37" s="44">
        <f t="shared" ref="H37:H42" si="4">E37*G37</f>
        <v>0</v>
      </c>
      <c r="I37" s="114"/>
      <c r="J37" s="290"/>
      <c r="K37" s="290"/>
      <c r="L37" s="116"/>
      <c r="M37" s="122"/>
      <c r="N37" s="120"/>
      <c r="O37" s="121"/>
      <c r="P37" s="44">
        <f t="shared" ref="P37:P42" si="5">M37*O37</f>
        <v>0</v>
      </c>
      <c r="Q37" s="43">
        <f t="shared" si="3"/>
        <v>0</v>
      </c>
    </row>
    <row r="38" spans="1:17">
      <c r="A38" s="114"/>
      <c r="B38" s="290"/>
      <c r="C38" s="290"/>
      <c r="D38" s="116"/>
      <c r="E38" s="122"/>
      <c r="F38" s="120"/>
      <c r="G38" s="121"/>
      <c r="H38" s="44">
        <f t="shared" si="4"/>
        <v>0</v>
      </c>
      <c r="I38" s="114"/>
      <c r="J38" s="290"/>
      <c r="K38" s="290"/>
      <c r="L38" s="116"/>
      <c r="M38" s="122"/>
      <c r="N38" s="120"/>
      <c r="O38" s="121"/>
      <c r="P38" s="44">
        <f t="shared" si="5"/>
        <v>0</v>
      </c>
      <c r="Q38" s="43">
        <f t="shared" si="3"/>
        <v>0</v>
      </c>
    </row>
    <row r="39" spans="1:17">
      <c r="A39" s="114"/>
      <c r="B39" s="290"/>
      <c r="C39" s="290"/>
      <c r="D39" s="116"/>
      <c r="E39" s="122"/>
      <c r="F39" s="120"/>
      <c r="G39" s="121"/>
      <c r="H39" s="44">
        <f t="shared" si="4"/>
        <v>0</v>
      </c>
      <c r="I39" s="114"/>
      <c r="J39" s="290"/>
      <c r="K39" s="290"/>
      <c r="L39" s="116"/>
      <c r="M39" s="122"/>
      <c r="N39" s="120"/>
      <c r="O39" s="121"/>
      <c r="P39" s="44">
        <f t="shared" si="5"/>
        <v>0</v>
      </c>
      <c r="Q39" s="43">
        <f t="shared" si="3"/>
        <v>0</v>
      </c>
    </row>
    <row r="40" spans="1:17">
      <c r="A40" s="114"/>
      <c r="B40" s="290"/>
      <c r="C40" s="290"/>
      <c r="D40" s="116"/>
      <c r="E40" s="122"/>
      <c r="F40" s="120"/>
      <c r="G40" s="121"/>
      <c r="H40" s="44">
        <f t="shared" si="4"/>
        <v>0</v>
      </c>
      <c r="I40" s="114"/>
      <c r="J40" s="290"/>
      <c r="K40" s="290"/>
      <c r="L40" s="116"/>
      <c r="M40" s="122"/>
      <c r="N40" s="120"/>
      <c r="O40" s="121"/>
      <c r="P40" s="44">
        <f t="shared" si="5"/>
        <v>0</v>
      </c>
      <c r="Q40" s="43">
        <f t="shared" si="3"/>
        <v>0</v>
      </c>
    </row>
    <row r="41" spans="1:17">
      <c r="A41" s="114"/>
      <c r="B41" s="290"/>
      <c r="C41" s="290"/>
      <c r="D41" s="116"/>
      <c r="E41" s="122"/>
      <c r="F41" s="120"/>
      <c r="G41" s="121"/>
      <c r="H41" s="44">
        <f t="shared" si="4"/>
        <v>0</v>
      </c>
      <c r="I41" s="114"/>
      <c r="J41" s="290"/>
      <c r="K41" s="290"/>
      <c r="L41" s="116"/>
      <c r="M41" s="122"/>
      <c r="N41" s="120"/>
      <c r="O41" s="121"/>
      <c r="P41" s="44">
        <f t="shared" si="5"/>
        <v>0</v>
      </c>
      <c r="Q41" s="43">
        <f t="shared" si="3"/>
        <v>0</v>
      </c>
    </row>
    <row r="42" spans="1:17">
      <c r="A42" s="114"/>
      <c r="B42" s="290"/>
      <c r="C42" s="290"/>
      <c r="D42" s="116"/>
      <c r="E42" s="122"/>
      <c r="F42" s="120"/>
      <c r="G42" s="121"/>
      <c r="H42" s="44">
        <f t="shared" si="4"/>
        <v>0</v>
      </c>
      <c r="I42" s="114"/>
      <c r="J42" s="290"/>
      <c r="K42" s="290"/>
      <c r="L42" s="116"/>
      <c r="M42" s="122"/>
      <c r="N42" s="120"/>
      <c r="O42" s="121"/>
      <c r="P42" s="44">
        <f t="shared" si="5"/>
        <v>0</v>
      </c>
      <c r="Q42" s="43">
        <f t="shared" si="3"/>
        <v>0</v>
      </c>
    </row>
    <row r="43" spans="1:17">
      <c r="A43" s="114"/>
      <c r="B43" s="290"/>
      <c r="C43" s="290"/>
      <c r="D43" s="116"/>
      <c r="E43" s="122"/>
      <c r="F43" s="120"/>
      <c r="G43" s="121"/>
      <c r="H43" s="44">
        <f>E43*G43</f>
        <v>0</v>
      </c>
      <c r="I43" s="114"/>
      <c r="J43" s="290"/>
      <c r="K43" s="290"/>
      <c r="L43" s="116"/>
      <c r="M43" s="122"/>
      <c r="N43" s="120"/>
      <c r="O43" s="121"/>
      <c r="P43" s="44">
        <f>M43*O43</f>
        <v>0</v>
      </c>
      <c r="Q43" s="43">
        <f t="shared" si="3"/>
        <v>0</v>
      </c>
    </row>
    <row r="44" spans="1:17">
      <c r="A44" s="114"/>
      <c r="B44" s="290"/>
      <c r="C44" s="290"/>
      <c r="D44" s="116"/>
      <c r="E44" s="122"/>
      <c r="F44" s="120"/>
      <c r="G44" s="121"/>
      <c r="H44" s="44">
        <f>E44*G44</f>
        <v>0</v>
      </c>
      <c r="I44" s="114"/>
      <c r="J44" s="290"/>
      <c r="K44" s="290"/>
      <c r="L44" s="116"/>
      <c r="M44" s="122"/>
      <c r="N44" s="120"/>
      <c r="O44" s="121"/>
      <c r="P44" s="44">
        <f>M44*O44</f>
        <v>0</v>
      </c>
      <c r="Q44" s="43">
        <f t="shared" si="3"/>
        <v>0</v>
      </c>
    </row>
    <row r="45" spans="1:17">
      <c r="A45" s="114"/>
      <c r="B45" s="290"/>
      <c r="C45" s="290"/>
      <c r="D45" s="116"/>
      <c r="E45" s="122"/>
      <c r="F45" s="120"/>
      <c r="G45" s="121"/>
      <c r="H45" s="44">
        <f>E45*G45</f>
        <v>0</v>
      </c>
      <c r="I45" s="114"/>
      <c r="J45" s="290"/>
      <c r="K45" s="290"/>
      <c r="L45" s="116"/>
      <c r="M45" s="122"/>
      <c r="N45" s="120"/>
      <c r="O45" s="121"/>
      <c r="P45" s="44">
        <f>M45*O45</f>
        <v>0</v>
      </c>
      <c r="Q45" s="43">
        <f t="shared" si="3"/>
        <v>0</v>
      </c>
    </row>
    <row r="46" spans="1:17">
      <c r="A46" s="35"/>
      <c r="B46" s="25"/>
      <c r="C46" s="25"/>
      <c r="D46" s="1"/>
      <c r="E46" s="1"/>
      <c r="F46" s="1"/>
      <c r="G46" s="45" t="s">
        <v>30</v>
      </c>
      <c r="H46" s="46">
        <f>SUM(H36:H45)</f>
        <v>0</v>
      </c>
      <c r="I46" s="35"/>
      <c r="J46" s="25"/>
      <c r="K46" s="25"/>
      <c r="L46" s="1"/>
      <c r="M46" s="1"/>
      <c r="N46" s="1"/>
      <c r="O46" s="45" t="s">
        <v>30</v>
      </c>
      <c r="P46" s="46">
        <f>SUM(P36:P45)</f>
        <v>0</v>
      </c>
      <c r="Q46" s="47">
        <f t="shared" si="3"/>
        <v>0</v>
      </c>
    </row>
    <row r="47" spans="1:17">
      <c r="A47" s="56"/>
      <c r="B47" s="29"/>
      <c r="C47" s="29"/>
      <c r="D47" s="57"/>
      <c r="E47" s="57"/>
      <c r="G47" s="58"/>
      <c r="H47" s="59"/>
      <c r="I47" s="57"/>
      <c r="J47" s="57"/>
      <c r="K47" s="57"/>
      <c r="L47" s="57"/>
      <c r="M47" s="57"/>
      <c r="O47" s="58"/>
      <c r="P47" s="59"/>
      <c r="Q47" s="50"/>
    </row>
    <row r="48" spans="1:17">
      <c r="A48" s="38" t="s">
        <v>109</v>
      </c>
      <c r="B48" s="39"/>
      <c r="C48" s="39"/>
      <c r="D48" s="1"/>
      <c r="E48" s="1"/>
      <c r="F48" s="1"/>
      <c r="G48" s="1"/>
      <c r="H48" s="36"/>
      <c r="I48" s="38" t="s">
        <v>109</v>
      </c>
      <c r="J48" s="39"/>
      <c r="K48" s="39"/>
      <c r="L48" s="1"/>
      <c r="M48" s="1"/>
      <c r="N48" s="1"/>
      <c r="O48" s="1"/>
      <c r="P48" s="36"/>
      <c r="Q48" s="53"/>
    </row>
    <row r="49" spans="1:17" ht="12.75" customHeight="1">
      <c r="A49" s="253" t="s">
        <v>18</v>
      </c>
      <c r="B49" s="241" t="s">
        <v>98</v>
      </c>
      <c r="C49" s="241" t="s">
        <v>101</v>
      </c>
      <c r="D49" s="241" t="s">
        <v>102</v>
      </c>
      <c r="E49" s="241" t="s">
        <v>97</v>
      </c>
      <c r="F49" s="241" t="s">
        <v>69</v>
      </c>
      <c r="G49" s="241" t="s">
        <v>33</v>
      </c>
      <c r="H49" s="250" t="s">
        <v>99</v>
      </c>
      <c r="I49" s="253" t="s">
        <v>18</v>
      </c>
      <c r="J49" s="241" t="s">
        <v>98</v>
      </c>
      <c r="K49" s="241" t="s">
        <v>101</v>
      </c>
      <c r="L49" s="241" t="s">
        <v>102</v>
      </c>
      <c r="M49" s="241" t="s">
        <v>97</v>
      </c>
      <c r="N49" s="241" t="s">
        <v>69</v>
      </c>
      <c r="O49" s="241" t="s">
        <v>33</v>
      </c>
      <c r="P49" s="250" t="s">
        <v>99</v>
      </c>
      <c r="Q49" s="252" t="s">
        <v>25</v>
      </c>
    </row>
    <row r="50" spans="1:17" ht="12.75" customHeight="1">
      <c r="A50" s="254"/>
      <c r="B50" s="242"/>
      <c r="C50" s="242"/>
      <c r="D50" s="242"/>
      <c r="E50" s="242"/>
      <c r="F50" s="242"/>
      <c r="G50" s="242"/>
      <c r="H50" s="251"/>
      <c r="I50" s="254"/>
      <c r="J50" s="242"/>
      <c r="K50" s="242"/>
      <c r="L50" s="242"/>
      <c r="M50" s="242"/>
      <c r="N50" s="242"/>
      <c r="O50" s="242"/>
      <c r="P50" s="251"/>
      <c r="Q50" s="244"/>
    </row>
    <row r="51" spans="1:17">
      <c r="A51" s="130"/>
      <c r="B51" s="118"/>
      <c r="C51" s="116"/>
      <c r="D51" s="115"/>
      <c r="E51" s="108"/>
      <c r="F51" s="109"/>
      <c r="G51" s="110"/>
      <c r="H51" s="44">
        <f>IF(E51="",,IF(F51="",,G51/(E51*F51)))</f>
        <v>0</v>
      </c>
      <c r="I51" s="130"/>
      <c r="J51" s="118"/>
      <c r="K51" s="116"/>
      <c r="L51" s="115"/>
      <c r="M51" s="108"/>
      <c r="N51" s="109"/>
      <c r="O51" s="110"/>
      <c r="P51" s="44">
        <f>IF(M51="",,IF(N51="",,O51/(M51*N51)))</f>
        <v>0</v>
      </c>
      <c r="Q51" s="43">
        <f t="shared" ref="Q51:Q58" si="6">P51-H51</f>
        <v>0</v>
      </c>
    </row>
    <row r="52" spans="1:17">
      <c r="A52" s="130"/>
      <c r="B52" s="118"/>
      <c r="C52" s="116"/>
      <c r="D52" s="115"/>
      <c r="E52" s="108"/>
      <c r="F52" s="109"/>
      <c r="G52" s="110"/>
      <c r="H52" s="44">
        <f t="shared" ref="H52:H57" si="7">IF(E52="",,IF(F52="",,G52/(E52*F52)))</f>
        <v>0</v>
      </c>
      <c r="I52" s="130"/>
      <c r="J52" s="118"/>
      <c r="K52" s="116"/>
      <c r="L52" s="115"/>
      <c r="M52" s="108"/>
      <c r="N52" s="109"/>
      <c r="O52" s="110"/>
      <c r="P52" s="44">
        <f t="shared" ref="P52:P57" si="8">IF(M52="",,IF(N52="",,O52/(M52*N52)))</f>
        <v>0</v>
      </c>
      <c r="Q52" s="43">
        <f t="shared" si="6"/>
        <v>0</v>
      </c>
    </row>
    <row r="53" spans="1:17">
      <c r="A53" s="130"/>
      <c r="B53" s="116"/>
      <c r="C53" s="131"/>
      <c r="D53" s="115"/>
      <c r="E53" s="108"/>
      <c r="F53" s="109"/>
      <c r="G53" s="110"/>
      <c r="H53" s="44">
        <f t="shared" si="7"/>
        <v>0</v>
      </c>
      <c r="I53" s="130"/>
      <c r="J53" s="116"/>
      <c r="K53" s="131"/>
      <c r="L53" s="115"/>
      <c r="M53" s="108"/>
      <c r="N53" s="109"/>
      <c r="O53" s="110"/>
      <c r="P53" s="44">
        <f t="shared" si="8"/>
        <v>0</v>
      </c>
      <c r="Q53" s="43">
        <f>P53-H53</f>
        <v>0</v>
      </c>
    </row>
    <row r="54" spans="1:17">
      <c r="A54" s="130"/>
      <c r="B54" s="116"/>
      <c r="C54" s="131"/>
      <c r="D54" s="115"/>
      <c r="E54" s="108"/>
      <c r="F54" s="109"/>
      <c r="G54" s="110"/>
      <c r="H54" s="44">
        <f t="shared" si="7"/>
        <v>0</v>
      </c>
      <c r="I54" s="130"/>
      <c r="J54" s="116"/>
      <c r="K54" s="131"/>
      <c r="L54" s="115"/>
      <c r="M54" s="108"/>
      <c r="N54" s="109"/>
      <c r="O54" s="110"/>
      <c r="P54" s="44">
        <f t="shared" si="8"/>
        <v>0</v>
      </c>
      <c r="Q54" s="43">
        <f t="shared" si="6"/>
        <v>0</v>
      </c>
    </row>
    <row r="55" spans="1:17">
      <c r="A55" s="130"/>
      <c r="B55" s="116"/>
      <c r="C55" s="117"/>
      <c r="D55" s="115"/>
      <c r="E55" s="108"/>
      <c r="F55" s="109"/>
      <c r="G55" s="110"/>
      <c r="H55" s="44">
        <f t="shared" si="7"/>
        <v>0</v>
      </c>
      <c r="I55" s="130"/>
      <c r="J55" s="116"/>
      <c r="K55" s="117"/>
      <c r="L55" s="115"/>
      <c r="M55" s="108"/>
      <c r="N55" s="109"/>
      <c r="O55" s="110"/>
      <c r="P55" s="44">
        <f t="shared" si="8"/>
        <v>0</v>
      </c>
      <c r="Q55" s="43">
        <f t="shared" si="6"/>
        <v>0</v>
      </c>
    </row>
    <row r="56" spans="1:17">
      <c r="A56" s="130"/>
      <c r="B56" s="116"/>
      <c r="C56" s="117"/>
      <c r="D56" s="115"/>
      <c r="E56" s="108"/>
      <c r="F56" s="109"/>
      <c r="G56" s="110"/>
      <c r="H56" s="44">
        <f t="shared" si="7"/>
        <v>0</v>
      </c>
      <c r="I56" s="130"/>
      <c r="J56" s="116"/>
      <c r="K56" s="117"/>
      <c r="L56" s="115"/>
      <c r="M56" s="108"/>
      <c r="N56" s="109"/>
      <c r="O56" s="110"/>
      <c r="P56" s="44">
        <f t="shared" si="8"/>
        <v>0</v>
      </c>
      <c r="Q56" s="43">
        <f t="shared" si="6"/>
        <v>0</v>
      </c>
    </row>
    <row r="57" spans="1:17">
      <c r="A57" s="130"/>
      <c r="B57" s="116"/>
      <c r="C57" s="117"/>
      <c r="D57" s="115"/>
      <c r="E57" s="108"/>
      <c r="F57" s="109"/>
      <c r="G57" s="110"/>
      <c r="H57" s="44">
        <f t="shared" si="7"/>
        <v>0</v>
      </c>
      <c r="I57" s="130"/>
      <c r="J57" s="116"/>
      <c r="K57" s="117"/>
      <c r="L57" s="115"/>
      <c r="M57" s="108"/>
      <c r="N57" s="109"/>
      <c r="O57" s="110"/>
      <c r="P57" s="44">
        <f t="shared" si="8"/>
        <v>0</v>
      </c>
      <c r="Q57" s="43">
        <f t="shared" si="6"/>
        <v>0</v>
      </c>
    </row>
    <row r="58" spans="1:17">
      <c r="A58" s="56"/>
      <c r="B58" s="29"/>
      <c r="C58" s="29"/>
      <c r="D58" s="57"/>
      <c r="E58" s="57"/>
      <c r="G58" s="26" t="s">
        <v>100</v>
      </c>
      <c r="H58" s="46">
        <f>SUM(H51:H57)</f>
        <v>0</v>
      </c>
      <c r="I58" s="56"/>
      <c r="J58" s="29"/>
      <c r="K58" s="29"/>
      <c r="L58" s="57"/>
      <c r="M58" s="57"/>
      <c r="O58" s="26" t="s">
        <v>100</v>
      </c>
      <c r="P58" s="46">
        <f>SUM(P51:P57)</f>
        <v>0</v>
      </c>
      <c r="Q58" s="47">
        <f t="shared" si="6"/>
        <v>0</v>
      </c>
    </row>
    <row r="59" spans="1:17">
      <c r="A59" s="56"/>
      <c r="B59" s="29"/>
      <c r="C59" s="29"/>
      <c r="D59" s="57"/>
      <c r="E59" s="57"/>
      <c r="G59" s="58"/>
      <c r="H59" s="59"/>
      <c r="I59" s="57"/>
      <c r="J59" s="57"/>
      <c r="K59" s="57"/>
      <c r="L59" s="57"/>
      <c r="M59" s="57"/>
      <c r="O59" s="58"/>
      <c r="P59" s="60"/>
      <c r="Q59" s="50"/>
    </row>
    <row r="60" spans="1:17">
      <c r="A60" s="38" t="s">
        <v>34</v>
      </c>
      <c r="B60" s="39"/>
      <c r="C60" s="39"/>
      <c r="D60" s="1"/>
      <c r="E60" s="1"/>
      <c r="F60" s="1"/>
      <c r="G60" s="1"/>
      <c r="H60" s="36"/>
      <c r="I60" s="38" t="s">
        <v>34</v>
      </c>
      <c r="J60" s="39"/>
      <c r="K60" s="39"/>
      <c r="L60" s="1"/>
      <c r="M60" s="1"/>
      <c r="N60" s="1"/>
      <c r="O60" s="1"/>
      <c r="P60" s="36"/>
      <c r="Q60" s="53"/>
    </row>
    <row r="61" spans="1:17" ht="12.75" customHeight="1">
      <c r="A61" s="253" t="s">
        <v>18</v>
      </c>
      <c r="B61" s="245" t="s">
        <v>35</v>
      </c>
      <c r="C61" s="256"/>
      <c r="D61" s="241" t="s">
        <v>36</v>
      </c>
      <c r="E61" s="241" t="s">
        <v>31</v>
      </c>
      <c r="F61" s="241" t="s">
        <v>32</v>
      </c>
      <c r="G61" s="241" t="s">
        <v>33</v>
      </c>
      <c r="H61" s="250" t="s">
        <v>24</v>
      </c>
      <c r="I61" s="253" t="s">
        <v>18</v>
      </c>
      <c r="J61" s="245" t="s">
        <v>35</v>
      </c>
      <c r="K61" s="256"/>
      <c r="L61" s="241" t="s">
        <v>36</v>
      </c>
      <c r="M61" s="241" t="s">
        <v>31</v>
      </c>
      <c r="N61" s="241" t="s">
        <v>32</v>
      </c>
      <c r="O61" s="241" t="s">
        <v>33</v>
      </c>
      <c r="P61" s="250" t="s">
        <v>24</v>
      </c>
      <c r="Q61" s="252" t="s">
        <v>25</v>
      </c>
    </row>
    <row r="62" spans="1:17">
      <c r="A62" s="254"/>
      <c r="B62" s="246"/>
      <c r="C62" s="258"/>
      <c r="D62" s="242"/>
      <c r="E62" s="242"/>
      <c r="F62" s="242"/>
      <c r="G62" s="242"/>
      <c r="H62" s="251"/>
      <c r="I62" s="254"/>
      <c r="J62" s="246"/>
      <c r="K62" s="258"/>
      <c r="L62" s="242"/>
      <c r="M62" s="242"/>
      <c r="N62" s="242"/>
      <c r="O62" s="242"/>
      <c r="P62" s="251"/>
      <c r="Q62" s="244"/>
    </row>
    <row r="63" spans="1:17">
      <c r="A63" s="112"/>
      <c r="B63" s="288"/>
      <c r="C63" s="289"/>
      <c r="D63" s="113"/>
      <c r="E63" s="108"/>
      <c r="F63" s="109"/>
      <c r="G63" s="110"/>
      <c r="H63" s="44">
        <f>IF(E63="",,IF(F63="",,(G63)/(F63*E63)))</f>
        <v>0</v>
      </c>
      <c r="I63" s="112"/>
      <c r="J63" s="288"/>
      <c r="K63" s="289"/>
      <c r="L63" s="113"/>
      <c r="M63" s="108"/>
      <c r="N63" s="109"/>
      <c r="O63" s="110"/>
      <c r="P63" s="44">
        <f>IF(M63="",,IF(N63="",,(O63)/(N63*M63)))</f>
        <v>0</v>
      </c>
      <c r="Q63" s="43">
        <f t="shared" ref="Q63:Q69" si="9">P63-H63</f>
        <v>0</v>
      </c>
    </row>
    <row r="64" spans="1:17">
      <c r="A64" s="112"/>
      <c r="B64" s="288"/>
      <c r="C64" s="289"/>
      <c r="D64" s="113"/>
      <c r="E64" s="108"/>
      <c r="F64" s="109"/>
      <c r="G64" s="110"/>
      <c r="H64" s="44">
        <f t="shared" ref="H64:H69" si="10">IF(E64="",,IF(F64="",,(G64)/(F64*E64)))</f>
        <v>0</v>
      </c>
      <c r="I64" s="112"/>
      <c r="J64" s="288"/>
      <c r="K64" s="289"/>
      <c r="L64" s="113"/>
      <c r="M64" s="108"/>
      <c r="N64" s="109"/>
      <c r="O64" s="110"/>
      <c r="P64" s="44">
        <f t="shared" ref="P64:P69" si="11">IF(M64="",,IF(N64="",,(O64)/(N64*M64)))</f>
        <v>0</v>
      </c>
      <c r="Q64" s="43">
        <f t="shared" si="9"/>
        <v>0</v>
      </c>
    </row>
    <row r="65" spans="1:17">
      <c r="A65" s="112"/>
      <c r="B65" s="288"/>
      <c r="C65" s="289"/>
      <c r="D65" s="113"/>
      <c r="E65" s="108"/>
      <c r="F65" s="109"/>
      <c r="G65" s="110"/>
      <c r="H65" s="44">
        <f>IF(E65="",,IF(F65="",,(G65)/(F65*E65)))</f>
        <v>0</v>
      </c>
      <c r="I65" s="112"/>
      <c r="J65" s="288"/>
      <c r="K65" s="289"/>
      <c r="L65" s="113"/>
      <c r="M65" s="108"/>
      <c r="N65" s="109"/>
      <c r="O65" s="110"/>
      <c r="P65" s="44">
        <f>IF(M65="",,IF(N65="",,(O65)/(N65*M65)))</f>
        <v>0</v>
      </c>
      <c r="Q65" s="43">
        <f>P65-H65</f>
        <v>0</v>
      </c>
    </row>
    <row r="66" spans="1:17">
      <c r="A66" s="112"/>
      <c r="B66" s="288"/>
      <c r="C66" s="289"/>
      <c r="D66" s="113"/>
      <c r="E66" s="108"/>
      <c r="F66" s="109"/>
      <c r="G66" s="110"/>
      <c r="H66" s="44">
        <f t="shared" si="10"/>
        <v>0</v>
      </c>
      <c r="I66" s="112"/>
      <c r="J66" s="288"/>
      <c r="K66" s="289"/>
      <c r="L66" s="113"/>
      <c r="M66" s="108"/>
      <c r="N66" s="109"/>
      <c r="O66" s="110"/>
      <c r="P66" s="44">
        <f t="shared" si="11"/>
        <v>0</v>
      </c>
      <c r="Q66" s="43">
        <f t="shared" si="9"/>
        <v>0</v>
      </c>
    </row>
    <row r="67" spans="1:17">
      <c r="A67" s="112"/>
      <c r="B67" s="288"/>
      <c r="C67" s="289"/>
      <c r="D67" s="113"/>
      <c r="E67" s="108"/>
      <c r="F67" s="109"/>
      <c r="G67" s="110"/>
      <c r="H67" s="44">
        <f t="shared" si="10"/>
        <v>0</v>
      </c>
      <c r="I67" s="112"/>
      <c r="J67" s="288"/>
      <c r="K67" s="289"/>
      <c r="L67" s="113"/>
      <c r="M67" s="108"/>
      <c r="N67" s="109"/>
      <c r="O67" s="110"/>
      <c r="P67" s="44">
        <f t="shared" si="11"/>
        <v>0</v>
      </c>
      <c r="Q67" s="43">
        <f t="shared" si="9"/>
        <v>0</v>
      </c>
    </row>
    <row r="68" spans="1:17">
      <c r="A68" s="112"/>
      <c r="B68" s="288"/>
      <c r="C68" s="289"/>
      <c r="D68" s="113"/>
      <c r="E68" s="108"/>
      <c r="F68" s="109"/>
      <c r="G68" s="110"/>
      <c r="H68" s="44">
        <f t="shared" si="10"/>
        <v>0</v>
      </c>
      <c r="I68" s="112"/>
      <c r="J68" s="288"/>
      <c r="K68" s="289"/>
      <c r="L68" s="113"/>
      <c r="M68" s="108"/>
      <c r="N68" s="109"/>
      <c r="O68" s="110"/>
      <c r="P68" s="44">
        <f t="shared" si="11"/>
        <v>0</v>
      </c>
      <c r="Q68" s="43">
        <f t="shared" si="9"/>
        <v>0</v>
      </c>
    </row>
    <row r="69" spans="1:17">
      <c r="A69" s="112"/>
      <c r="B69" s="288"/>
      <c r="C69" s="289"/>
      <c r="D69" s="113"/>
      <c r="E69" s="108"/>
      <c r="F69" s="109"/>
      <c r="G69" s="110"/>
      <c r="H69" s="44">
        <f t="shared" si="10"/>
        <v>0</v>
      </c>
      <c r="I69" s="112"/>
      <c r="J69" s="288"/>
      <c r="K69" s="289"/>
      <c r="L69" s="113"/>
      <c r="M69" s="108"/>
      <c r="N69" s="109"/>
      <c r="O69" s="110"/>
      <c r="P69" s="44">
        <f t="shared" si="11"/>
        <v>0</v>
      </c>
      <c r="Q69" s="43">
        <f t="shared" si="9"/>
        <v>0</v>
      </c>
    </row>
    <row r="70" spans="1:17">
      <c r="A70" s="56"/>
      <c r="B70" s="29"/>
      <c r="C70" s="29"/>
      <c r="D70" s="57"/>
      <c r="E70" s="57"/>
      <c r="G70" s="26" t="s">
        <v>37</v>
      </c>
      <c r="H70" s="46">
        <f>SUM(H63:H69)</f>
        <v>0</v>
      </c>
      <c r="I70" s="56"/>
      <c r="J70" s="29"/>
      <c r="K70" s="29"/>
      <c r="L70" s="57"/>
      <c r="M70" s="57"/>
      <c r="O70" s="26" t="s">
        <v>37</v>
      </c>
      <c r="P70" s="46">
        <f>SUM(P63:P69)</f>
        <v>0</v>
      </c>
      <c r="Q70" s="47">
        <f>P70-H70</f>
        <v>0</v>
      </c>
    </row>
    <row r="71" spans="1:17">
      <c r="A71" s="56"/>
      <c r="B71" s="29"/>
      <c r="C71" s="29"/>
      <c r="D71" s="57"/>
      <c r="E71" s="57"/>
      <c r="G71" s="58"/>
      <c r="H71" s="59"/>
      <c r="I71" s="57"/>
      <c r="J71" s="57"/>
      <c r="K71" s="57"/>
      <c r="L71" s="57"/>
      <c r="M71" s="57"/>
      <c r="O71" s="58"/>
      <c r="P71" s="60"/>
      <c r="Q71" s="50"/>
    </row>
    <row r="72" spans="1:17">
      <c r="A72" s="38" t="s">
        <v>38</v>
      </c>
      <c r="B72" s="39"/>
      <c r="C72" s="61"/>
      <c r="D72" s="62"/>
      <c r="E72" s="63"/>
      <c r="F72" s="64"/>
      <c r="G72" s="65"/>
      <c r="H72" s="66"/>
      <c r="I72" s="38" t="s">
        <v>38</v>
      </c>
      <c r="J72" s="39"/>
      <c r="K72" s="61"/>
      <c r="L72" s="62"/>
      <c r="M72" s="63"/>
      <c r="N72" s="64"/>
      <c r="O72" s="65"/>
      <c r="P72" s="66"/>
      <c r="Q72" s="67"/>
    </row>
    <row r="73" spans="1:17" ht="12.75" customHeight="1">
      <c r="A73" s="253" t="s">
        <v>18</v>
      </c>
      <c r="B73" s="245" t="s">
        <v>35</v>
      </c>
      <c r="C73" s="256"/>
      <c r="D73" s="241" t="s">
        <v>39</v>
      </c>
      <c r="E73" s="241" t="s">
        <v>31</v>
      </c>
      <c r="F73" s="241" t="s">
        <v>32</v>
      </c>
      <c r="G73" s="241" t="s">
        <v>33</v>
      </c>
      <c r="H73" s="250" t="s">
        <v>24</v>
      </c>
      <c r="I73" s="253" t="s">
        <v>18</v>
      </c>
      <c r="J73" s="245" t="s">
        <v>35</v>
      </c>
      <c r="K73" s="256"/>
      <c r="L73" s="241" t="s">
        <v>39</v>
      </c>
      <c r="M73" s="241" t="s">
        <v>31</v>
      </c>
      <c r="N73" s="241" t="s">
        <v>32</v>
      </c>
      <c r="O73" s="241" t="s">
        <v>33</v>
      </c>
      <c r="P73" s="250" t="s">
        <v>24</v>
      </c>
      <c r="Q73" s="252" t="s">
        <v>25</v>
      </c>
    </row>
    <row r="74" spans="1:17">
      <c r="A74" s="254"/>
      <c r="B74" s="246"/>
      <c r="C74" s="258"/>
      <c r="D74" s="242"/>
      <c r="E74" s="242"/>
      <c r="F74" s="242"/>
      <c r="G74" s="242"/>
      <c r="H74" s="251"/>
      <c r="I74" s="254"/>
      <c r="J74" s="246"/>
      <c r="K74" s="258"/>
      <c r="L74" s="242"/>
      <c r="M74" s="242"/>
      <c r="N74" s="242"/>
      <c r="O74" s="242"/>
      <c r="P74" s="251"/>
      <c r="Q74" s="244"/>
    </row>
    <row r="75" spans="1:17">
      <c r="A75" s="106"/>
      <c r="B75" s="284"/>
      <c r="C75" s="285"/>
      <c r="D75" s="107"/>
      <c r="E75" s="108"/>
      <c r="F75" s="109"/>
      <c r="G75" s="110"/>
      <c r="H75" s="44">
        <f>IF(E75="",,IF(F75="",,(G75*D75)/(F75*E75)))</f>
        <v>0</v>
      </c>
      <c r="I75" s="111"/>
      <c r="J75" s="286"/>
      <c r="K75" s="287"/>
      <c r="L75" s="107"/>
      <c r="M75" s="108"/>
      <c r="N75" s="109"/>
      <c r="O75" s="110"/>
      <c r="P75" s="44">
        <f>IF(M75="",,IF(N75="",,(O75*L75)/(N75*M75)))</f>
        <v>0</v>
      </c>
      <c r="Q75" s="43">
        <f t="shared" ref="Q75:Q86" si="12">P75-H75</f>
        <v>0</v>
      </c>
    </row>
    <row r="76" spans="1:17">
      <c r="A76" s="106"/>
      <c r="B76" s="284"/>
      <c r="C76" s="285"/>
      <c r="D76" s="107"/>
      <c r="E76" s="108"/>
      <c r="F76" s="109"/>
      <c r="G76" s="110"/>
      <c r="H76" s="44">
        <f t="shared" ref="H76:H86" si="13">IF(E76="",,IF(F76="",,(G76*D76)/(F76*E76)))</f>
        <v>0</v>
      </c>
      <c r="I76" s="111"/>
      <c r="J76" s="286"/>
      <c r="K76" s="287"/>
      <c r="L76" s="107"/>
      <c r="M76" s="108"/>
      <c r="N76" s="109"/>
      <c r="O76" s="110"/>
      <c r="P76" s="44">
        <f t="shared" ref="P76:P86" si="14">IF(M76="",,IF(N76="",,(O76*L76)/(N76*M76)))</f>
        <v>0</v>
      </c>
      <c r="Q76" s="43">
        <f>P76-H76</f>
        <v>0</v>
      </c>
    </row>
    <row r="77" spans="1:17">
      <c r="A77" s="106"/>
      <c r="B77" s="284"/>
      <c r="C77" s="285"/>
      <c r="D77" s="107"/>
      <c r="E77" s="108"/>
      <c r="F77" s="109"/>
      <c r="G77" s="110"/>
      <c r="H77" s="44">
        <f t="shared" si="13"/>
        <v>0</v>
      </c>
      <c r="I77" s="111"/>
      <c r="J77" s="286"/>
      <c r="K77" s="287"/>
      <c r="L77" s="107"/>
      <c r="M77" s="108"/>
      <c r="N77" s="109"/>
      <c r="O77" s="110"/>
      <c r="P77" s="44">
        <f t="shared" si="14"/>
        <v>0</v>
      </c>
      <c r="Q77" s="43">
        <f t="shared" si="12"/>
        <v>0</v>
      </c>
    </row>
    <row r="78" spans="1:17">
      <c r="A78" s="106"/>
      <c r="B78" s="284"/>
      <c r="C78" s="285"/>
      <c r="D78" s="107"/>
      <c r="E78" s="108"/>
      <c r="F78" s="109"/>
      <c r="G78" s="110"/>
      <c r="H78" s="44">
        <f t="shared" si="13"/>
        <v>0</v>
      </c>
      <c r="I78" s="111"/>
      <c r="J78" s="286"/>
      <c r="K78" s="287"/>
      <c r="L78" s="107"/>
      <c r="M78" s="108"/>
      <c r="N78" s="109"/>
      <c r="O78" s="110"/>
      <c r="P78" s="44">
        <f t="shared" si="14"/>
        <v>0</v>
      </c>
      <c r="Q78" s="43">
        <f t="shared" si="12"/>
        <v>0</v>
      </c>
    </row>
    <row r="79" spans="1:17">
      <c r="A79" s="106"/>
      <c r="B79" s="284"/>
      <c r="C79" s="285"/>
      <c r="D79" s="107"/>
      <c r="E79" s="108"/>
      <c r="F79" s="109"/>
      <c r="G79" s="110"/>
      <c r="H79" s="44">
        <f t="shared" si="13"/>
        <v>0</v>
      </c>
      <c r="I79" s="111"/>
      <c r="J79" s="286"/>
      <c r="K79" s="287"/>
      <c r="L79" s="107"/>
      <c r="M79" s="108"/>
      <c r="N79" s="109"/>
      <c r="O79" s="110"/>
      <c r="P79" s="44">
        <f t="shared" si="14"/>
        <v>0</v>
      </c>
      <c r="Q79" s="43">
        <f t="shared" si="12"/>
        <v>0</v>
      </c>
    </row>
    <row r="80" spans="1:17">
      <c r="A80" s="106"/>
      <c r="B80" s="284"/>
      <c r="C80" s="285"/>
      <c r="D80" s="107"/>
      <c r="E80" s="108"/>
      <c r="F80" s="109"/>
      <c r="G80" s="110"/>
      <c r="H80" s="44">
        <f t="shared" si="13"/>
        <v>0</v>
      </c>
      <c r="I80" s="111"/>
      <c r="J80" s="286"/>
      <c r="K80" s="287"/>
      <c r="L80" s="107"/>
      <c r="M80" s="108"/>
      <c r="N80" s="109"/>
      <c r="O80" s="110"/>
      <c r="P80" s="44">
        <f t="shared" si="14"/>
        <v>0</v>
      </c>
      <c r="Q80" s="43">
        <f t="shared" si="12"/>
        <v>0</v>
      </c>
    </row>
    <row r="81" spans="1:17">
      <c r="A81" s="106"/>
      <c r="B81" s="284"/>
      <c r="C81" s="285"/>
      <c r="D81" s="107"/>
      <c r="E81" s="108"/>
      <c r="F81" s="109"/>
      <c r="G81" s="110"/>
      <c r="H81" s="44">
        <f t="shared" si="13"/>
        <v>0</v>
      </c>
      <c r="I81" s="111"/>
      <c r="J81" s="286"/>
      <c r="K81" s="287"/>
      <c r="L81" s="107"/>
      <c r="M81" s="108"/>
      <c r="N81" s="109"/>
      <c r="O81" s="110"/>
      <c r="P81" s="44">
        <f t="shared" si="14"/>
        <v>0</v>
      </c>
      <c r="Q81" s="43">
        <f t="shared" si="12"/>
        <v>0</v>
      </c>
    </row>
    <row r="82" spans="1:17">
      <c r="A82" s="106"/>
      <c r="B82" s="284"/>
      <c r="C82" s="285"/>
      <c r="D82" s="107"/>
      <c r="E82" s="108"/>
      <c r="F82" s="109"/>
      <c r="G82" s="110"/>
      <c r="H82" s="44">
        <f t="shared" si="13"/>
        <v>0</v>
      </c>
      <c r="I82" s="111"/>
      <c r="J82" s="286"/>
      <c r="K82" s="287"/>
      <c r="L82" s="107"/>
      <c r="M82" s="108"/>
      <c r="N82" s="109"/>
      <c r="O82" s="110"/>
      <c r="P82" s="44">
        <f t="shared" si="14"/>
        <v>0</v>
      </c>
      <c r="Q82" s="43">
        <f t="shared" si="12"/>
        <v>0</v>
      </c>
    </row>
    <row r="83" spans="1:17">
      <c r="A83" s="106"/>
      <c r="B83" s="284"/>
      <c r="C83" s="285"/>
      <c r="D83" s="107"/>
      <c r="E83" s="108"/>
      <c r="F83" s="109"/>
      <c r="G83" s="110"/>
      <c r="H83" s="44">
        <f t="shared" si="13"/>
        <v>0</v>
      </c>
      <c r="I83" s="111"/>
      <c r="J83" s="286"/>
      <c r="K83" s="287"/>
      <c r="L83" s="107"/>
      <c r="M83" s="108"/>
      <c r="N83" s="109"/>
      <c r="O83" s="110"/>
      <c r="P83" s="44">
        <f t="shared" si="14"/>
        <v>0</v>
      </c>
      <c r="Q83" s="43">
        <f t="shared" si="12"/>
        <v>0</v>
      </c>
    </row>
    <row r="84" spans="1:17">
      <c r="A84" s="106"/>
      <c r="B84" s="284"/>
      <c r="C84" s="285"/>
      <c r="D84" s="107"/>
      <c r="E84" s="108"/>
      <c r="F84" s="109"/>
      <c r="G84" s="110"/>
      <c r="H84" s="44">
        <f t="shared" si="13"/>
        <v>0</v>
      </c>
      <c r="I84" s="111"/>
      <c r="J84" s="286"/>
      <c r="K84" s="287"/>
      <c r="L84" s="107"/>
      <c r="M84" s="108"/>
      <c r="N84" s="109"/>
      <c r="O84" s="110"/>
      <c r="P84" s="44">
        <f t="shared" si="14"/>
        <v>0</v>
      </c>
      <c r="Q84" s="43">
        <f t="shared" si="12"/>
        <v>0</v>
      </c>
    </row>
    <row r="85" spans="1:17">
      <c r="A85" s="106"/>
      <c r="B85" s="284"/>
      <c r="C85" s="285"/>
      <c r="D85" s="107"/>
      <c r="E85" s="108"/>
      <c r="F85" s="109"/>
      <c r="G85" s="110"/>
      <c r="H85" s="44">
        <f t="shared" si="13"/>
        <v>0</v>
      </c>
      <c r="I85" s="111"/>
      <c r="J85" s="286"/>
      <c r="K85" s="287"/>
      <c r="L85" s="107"/>
      <c r="M85" s="108"/>
      <c r="N85" s="109"/>
      <c r="O85" s="110"/>
      <c r="P85" s="44">
        <f t="shared" si="14"/>
        <v>0</v>
      </c>
      <c r="Q85" s="43">
        <f t="shared" si="12"/>
        <v>0</v>
      </c>
    </row>
    <row r="86" spans="1:17">
      <c r="A86" s="106"/>
      <c r="B86" s="284"/>
      <c r="C86" s="285"/>
      <c r="D86" s="107"/>
      <c r="E86" s="108"/>
      <c r="F86" s="109"/>
      <c r="G86" s="110"/>
      <c r="H86" s="44">
        <f t="shared" si="13"/>
        <v>0</v>
      </c>
      <c r="I86" s="111"/>
      <c r="J86" s="286"/>
      <c r="K86" s="287"/>
      <c r="L86" s="107"/>
      <c r="M86" s="108"/>
      <c r="N86" s="109"/>
      <c r="O86" s="110"/>
      <c r="P86" s="44">
        <f t="shared" si="14"/>
        <v>0</v>
      </c>
      <c r="Q86" s="43">
        <f t="shared" si="12"/>
        <v>0</v>
      </c>
    </row>
    <row r="87" spans="1:17">
      <c r="A87" s="56"/>
      <c r="B87" s="29"/>
      <c r="C87" s="29"/>
      <c r="D87" s="57"/>
      <c r="E87" s="57"/>
      <c r="G87" s="26" t="s">
        <v>40</v>
      </c>
      <c r="H87" s="46">
        <f>SUM(H75:H86)</f>
        <v>0</v>
      </c>
      <c r="I87" s="56"/>
      <c r="J87" s="29"/>
      <c r="K87" s="29"/>
      <c r="L87" s="57"/>
      <c r="M87" s="57"/>
      <c r="O87" s="26" t="s">
        <v>40</v>
      </c>
      <c r="P87" s="46">
        <f>SUM(P75:P86)</f>
        <v>0</v>
      </c>
      <c r="Q87" s="47">
        <f>P87-H87</f>
        <v>0</v>
      </c>
    </row>
    <row r="88" spans="1:17">
      <c r="A88" s="56"/>
      <c r="B88" s="29"/>
      <c r="C88" s="29"/>
      <c r="D88" s="57"/>
      <c r="E88" s="57"/>
      <c r="G88" s="26"/>
      <c r="H88" s="54"/>
      <c r="I88" s="56"/>
      <c r="J88" s="29"/>
      <c r="K88" s="29"/>
      <c r="L88" s="57"/>
      <c r="M88" s="57"/>
      <c r="O88" s="26"/>
      <c r="P88" s="54"/>
      <c r="Q88" s="55"/>
    </row>
    <row r="89" spans="1:17">
      <c r="A89" s="38" t="s">
        <v>41</v>
      </c>
      <c r="B89" s="29"/>
      <c r="C89" s="29"/>
      <c r="D89" s="57"/>
      <c r="E89" s="57"/>
      <c r="F89" s="68" t="s">
        <v>42</v>
      </c>
      <c r="G89" s="105">
        <v>0</v>
      </c>
      <c r="H89" s="54"/>
      <c r="I89" s="38" t="s">
        <v>41</v>
      </c>
      <c r="J89" s="29"/>
      <c r="K89" s="29"/>
      <c r="L89" s="57"/>
      <c r="M89" s="57"/>
      <c r="N89" s="68" t="s">
        <v>42</v>
      </c>
      <c r="O89" s="105">
        <v>0</v>
      </c>
      <c r="P89" s="54"/>
      <c r="Q89" s="55"/>
    </row>
    <row r="90" spans="1:17">
      <c r="A90" s="56"/>
      <c r="B90" s="29"/>
      <c r="C90" s="29"/>
      <c r="D90" s="57"/>
      <c r="E90" s="57"/>
      <c r="G90" s="26" t="s">
        <v>43</v>
      </c>
      <c r="H90" s="46">
        <f>H87*G89</f>
        <v>0</v>
      </c>
      <c r="I90" s="56"/>
      <c r="J90" s="29"/>
      <c r="K90" s="29"/>
      <c r="L90" s="57"/>
      <c r="M90" s="57"/>
      <c r="O90" s="26" t="s">
        <v>43</v>
      </c>
      <c r="P90" s="46">
        <f>P87*O89</f>
        <v>0</v>
      </c>
      <c r="Q90" s="47">
        <f>P90-H90</f>
        <v>0</v>
      </c>
    </row>
    <row r="91" spans="1:17">
      <c r="A91" s="35"/>
      <c r="B91" s="25"/>
      <c r="C91" s="25"/>
      <c r="D91" s="1"/>
      <c r="E91" s="1"/>
      <c r="F91" s="1"/>
      <c r="G91" s="1"/>
      <c r="H91" s="36"/>
      <c r="I91" s="35"/>
      <c r="J91" s="25"/>
      <c r="K91" s="25"/>
      <c r="L91" s="1"/>
      <c r="M91" s="1"/>
      <c r="N91" s="1"/>
      <c r="O91" s="1"/>
      <c r="P91" s="36"/>
      <c r="Q91" s="53"/>
    </row>
    <row r="92" spans="1:17">
      <c r="A92" s="13"/>
      <c r="B92" s="69"/>
      <c r="C92" s="69"/>
      <c r="H92" s="71"/>
      <c r="Q92" s="53"/>
    </row>
    <row r="93" spans="1:17">
      <c r="A93" s="72" t="s">
        <v>44</v>
      </c>
      <c r="B93" s="73"/>
      <c r="C93" s="73"/>
      <c r="D93" s="1"/>
      <c r="E93" s="1"/>
      <c r="G93" s="74" t="s">
        <v>45</v>
      </c>
      <c r="H93" s="46">
        <f>H31+H46+H58+H70+H87+H90</f>
        <v>0</v>
      </c>
      <c r="I93" s="72" t="s">
        <v>44</v>
      </c>
      <c r="J93" s="73"/>
      <c r="K93" s="73"/>
      <c r="L93" s="1"/>
      <c r="M93" s="1"/>
      <c r="O93" s="74" t="s">
        <v>45</v>
      </c>
      <c r="P93" s="46">
        <f>P31+P46+P58+P70+P87+P90</f>
        <v>0</v>
      </c>
      <c r="Q93" s="98">
        <f>P93-H93</f>
        <v>0</v>
      </c>
    </row>
    <row r="94" spans="1:17">
      <c r="A94" s="75" t="s">
        <v>46</v>
      </c>
      <c r="B94" s="29"/>
      <c r="C94" s="29"/>
      <c r="D94" s="1"/>
      <c r="E94" s="1"/>
      <c r="G94" s="76">
        <f>IF(H93=0,,H94/H93)</f>
        <v>0</v>
      </c>
      <c r="H94" s="104"/>
      <c r="I94" s="75" t="s">
        <v>46</v>
      </c>
      <c r="J94" s="29"/>
      <c r="K94" s="29"/>
      <c r="L94" s="1"/>
      <c r="M94" s="1"/>
      <c r="O94" s="76">
        <f>IF(P93=0,,P94/P93)</f>
        <v>0</v>
      </c>
      <c r="P94" s="104"/>
      <c r="Q94" s="98">
        <f>P94-H94</f>
        <v>0</v>
      </c>
    </row>
    <row r="95" spans="1:17">
      <c r="A95" s="72" t="s">
        <v>47</v>
      </c>
      <c r="B95" s="73"/>
      <c r="C95" s="73"/>
      <c r="D95" s="1"/>
      <c r="E95" s="1"/>
      <c r="G95" s="76">
        <f>IF(H93=0,,H95/(H93+H94))</f>
        <v>0</v>
      </c>
      <c r="H95" s="104"/>
      <c r="I95" s="72" t="s">
        <v>47</v>
      </c>
      <c r="J95" s="73"/>
      <c r="K95" s="73"/>
      <c r="L95" s="1"/>
      <c r="M95" s="1"/>
      <c r="O95" s="76">
        <f>IF(P93=0,,P95/(P93+P94))</f>
        <v>0</v>
      </c>
      <c r="P95" s="104"/>
      <c r="Q95" s="98">
        <f>P95-H95</f>
        <v>0</v>
      </c>
    </row>
    <row r="96" spans="1:17">
      <c r="A96" s="72" t="s">
        <v>48</v>
      </c>
      <c r="B96" s="73"/>
      <c r="C96" s="73"/>
      <c r="D96" s="1"/>
      <c r="E96" s="1"/>
      <c r="G96" s="76">
        <f>IF(H93=0,,H96/(H93+H94+H95))</f>
        <v>0</v>
      </c>
      <c r="H96" s="104"/>
      <c r="I96" s="72" t="s">
        <v>48</v>
      </c>
      <c r="J96" s="73"/>
      <c r="K96" s="73"/>
      <c r="L96" s="1"/>
      <c r="M96" s="1"/>
      <c r="O96" s="76">
        <f>IF(P93=0,,P96/(P93+P94+P95))</f>
        <v>0</v>
      </c>
      <c r="P96" s="104"/>
      <c r="Q96" s="98">
        <f>P96-H96</f>
        <v>0</v>
      </c>
    </row>
    <row r="97" spans="1:20">
      <c r="A97" s="72"/>
      <c r="B97" s="73"/>
      <c r="C97" s="73"/>
      <c r="H97" s="71"/>
      <c r="I97" s="72"/>
      <c r="J97" s="73"/>
      <c r="K97" s="73"/>
      <c r="P97" s="71"/>
      <c r="Q97" s="77"/>
    </row>
    <row r="98" spans="1:20">
      <c r="A98" s="72" t="s">
        <v>49</v>
      </c>
      <c r="B98" s="69"/>
      <c r="C98" s="69"/>
      <c r="D98" s="57"/>
      <c r="H98" s="132"/>
      <c r="I98" s="72" t="s">
        <v>49</v>
      </c>
      <c r="J98" s="69"/>
      <c r="K98" s="69"/>
      <c r="L98" s="57"/>
      <c r="P98" s="132"/>
      <c r="Q98" s="98">
        <f>P98-H98</f>
        <v>0</v>
      </c>
    </row>
    <row r="99" spans="1:20">
      <c r="A99" s="75"/>
      <c r="B99" s="29"/>
      <c r="C99" s="29"/>
      <c r="D99" s="1"/>
      <c r="E99" s="1"/>
      <c r="G99" s="1"/>
      <c r="H99" s="71"/>
      <c r="I99" s="75"/>
      <c r="J99" s="29"/>
      <c r="K99" s="29"/>
      <c r="L99" s="1"/>
      <c r="M99" s="1"/>
      <c r="O99" s="1"/>
      <c r="P99" s="71"/>
      <c r="Q99" s="77"/>
    </row>
    <row r="100" spans="1:20" ht="13.5" thickBot="1">
      <c r="A100" s="75" t="s">
        <v>50</v>
      </c>
      <c r="D100" s="57"/>
      <c r="H100" s="46">
        <f>H93+H94+H95+H96+H98</f>
        <v>0</v>
      </c>
      <c r="I100" s="75" t="s">
        <v>50</v>
      </c>
      <c r="L100" s="57"/>
      <c r="P100" s="46">
        <f>P93+P94+P95+P96+P98</f>
        <v>0</v>
      </c>
      <c r="Q100" s="99">
        <f>P100-H100</f>
        <v>0</v>
      </c>
    </row>
    <row r="101" spans="1:20">
      <c r="A101" s="78"/>
      <c r="B101" s="73"/>
      <c r="C101" s="73"/>
      <c r="D101" s="57"/>
      <c r="E101" s="26" t="s">
        <v>51</v>
      </c>
      <c r="F101" s="103"/>
      <c r="G101" s="1"/>
      <c r="H101" s="79"/>
      <c r="I101" s="78"/>
      <c r="J101" s="73"/>
      <c r="K101" s="73"/>
      <c r="L101" s="57" t="s">
        <v>52</v>
      </c>
      <c r="M101" s="1"/>
      <c r="N101" s="103"/>
      <c r="O101" s="1"/>
      <c r="P101" s="79"/>
      <c r="Q101" s="80"/>
    </row>
    <row r="102" spans="1:20">
      <c r="A102" s="56"/>
      <c r="B102" s="29"/>
      <c r="C102" s="29"/>
      <c r="E102" s="26" t="s">
        <v>53</v>
      </c>
      <c r="F102" s="76">
        <f>IF(H93=0,,(H95+H96+H94)/H93)</f>
        <v>0</v>
      </c>
      <c r="G102" s="1"/>
      <c r="H102" s="70"/>
      <c r="I102" s="56"/>
      <c r="J102" s="29"/>
      <c r="K102" s="29"/>
      <c r="M102" s="58" t="s">
        <v>53</v>
      </c>
      <c r="N102" s="76">
        <f>IF(P93=0,,(P95+P96+P94)/P93)</f>
        <v>0</v>
      </c>
      <c r="O102" s="1"/>
      <c r="P102" s="70"/>
      <c r="Q102" s="81"/>
    </row>
    <row r="103" spans="1:20">
      <c r="A103" s="78"/>
      <c r="B103" s="73"/>
      <c r="C103" s="73"/>
      <c r="D103" s="1"/>
      <c r="G103" s="1"/>
      <c r="H103" s="70"/>
      <c r="I103" s="78"/>
      <c r="J103" s="73"/>
      <c r="K103" s="73"/>
      <c r="L103" s="1"/>
      <c r="O103" s="1"/>
      <c r="P103" s="70"/>
      <c r="Q103" s="13"/>
    </row>
    <row r="104" spans="1:20">
      <c r="A104" s="75" t="s">
        <v>54</v>
      </c>
      <c r="B104" s="29"/>
      <c r="C104" s="29"/>
      <c r="D104" s="1"/>
      <c r="E104" s="272" t="s">
        <v>55</v>
      </c>
      <c r="F104" s="273"/>
      <c r="G104" s="274"/>
      <c r="H104" s="275"/>
      <c r="I104" s="75" t="s">
        <v>54</v>
      </c>
      <c r="J104" s="29"/>
      <c r="K104" s="29"/>
      <c r="L104" s="1"/>
      <c r="M104" s="272" t="s">
        <v>55</v>
      </c>
      <c r="N104" s="273"/>
      <c r="O104" s="274"/>
      <c r="P104" s="275"/>
      <c r="Q104" s="13"/>
    </row>
    <row r="105" spans="1:20" ht="13.5" thickBot="1">
      <c r="A105" s="82"/>
      <c r="B105" s="29"/>
      <c r="C105" s="29"/>
      <c r="D105" s="25"/>
      <c r="E105" s="25"/>
      <c r="F105" s="25"/>
      <c r="G105" s="69"/>
      <c r="H105" s="70"/>
      <c r="Q105" s="83"/>
    </row>
    <row r="106" spans="1:20">
      <c r="A106" s="84" t="s">
        <v>56</v>
      </c>
      <c r="B106" s="85"/>
      <c r="C106" s="85"/>
      <c r="D106" s="23"/>
      <c r="E106" s="23"/>
      <c r="F106" s="23"/>
      <c r="G106" s="23"/>
      <c r="H106" s="23"/>
      <c r="I106" s="86"/>
      <c r="J106" s="85"/>
      <c r="K106" s="85"/>
      <c r="L106" s="23"/>
      <c r="M106" s="23"/>
      <c r="N106" s="23"/>
      <c r="O106" s="23"/>
      <c r="P106" s="87"/>
      <c r="Q106" s="13"/>
    </row>
    <row r="107" spans="1:20">
      <c r="A107" s="276"/>
      <c r="B107" s="277"/>
      <c r="C107" s="277"/>
      <c r="D107" s="278"/>
      <c r="E107" s="278"/>
      <c r="F107" s="278"/>
      <c r="G107" s="278"/>
      <c r="H107" s="279"/>
      <c r="I107" s="280"/>
      <c r="J107" s="278"/>
      <c r="K107" s="278"/>
      <c r="L107" s="278"/>
      <c r="M107" s="278"/>
      <c r="N107" s="278"/>
      <c r="O107" s="278"/>
      <c r="P107" s="279"/>
      <c r="Q107" s="13"/>
    </row>
    <row r="108" spans="1:20">
      <c r="A108" s="280"/>
      <c r="B108" s="278"/>
      <c r="C108" s="278"/>
      <c r="D108" s="278"/>
      <c r="E108" s="278"/>
      <c r="F108" s="278"/>
      <c r="G108" s="278"/>
      <c r="H108" s="279"/>
      <c r="I108" s="280"/>
      <c r="J108" s="278"/>
      <c r="K108" s="278"/>
      <c r="L108" s="278"/>
      <c r="M108" s="278"/>
      <c r="N108" s="278"/>
      <c r="O108" s="278"/>
      <c r="P108" s="279"/>
      <c r="Q108" s="13"/>
    </row>
    <row r="109" spans="1:20">
      <c r="A109" s="280"/>
      <c r="B109" s="278"/>
      <c r="C109" s="278"/>
      <c r="D109" s="278"/>
      <c r="E109" s="278"/>
      <c r="F109" s="278"/>
      <c r="G109" s="278"/>
      <c r="H109" s="279"/>
      <c r="I109" s="280"/>
      <c r="J109" s="278"/>
      <c r="K109" s="278"/>
      <c r="L109" s="278"/>
      <c r="M109" s="278"/>
      <c r="N109" s="278"/>
      <c r="O109" s="278"/>
      <c r="P109" s="279"/>
      <c r="Q109" s="13"/>
    </row>
    <row r="110" spans="1:20">
      <c r="A110" s="280"/>
      <c r="B110" s="278"/>
      <c r="C110" s="278"/>
      <c r="D110" s="278"/>
      <c r="E110" s="278"/>
      <c r="F110" s="278"/>
      <c r="G110" s="278"/>
      <c r="H110" s="279"/>
      <c r="I110" s="280"/>
      <c r="J110" s="278"/>
      <c r="K110" s="278"/>
      <c r="L110" s="278"/>
      <c r="M110" s="278"/>
      <c r="N110" s="278"/>
      <c r="O110" s="278"/>
      <c r="P110" s="279"/>
      <c r="Q110" s="13"/>
      <c r="R110" s="1"/>
      <c r="S110" s="1"/>
      <c r="T110" s="1"/>
    </row>
    <row r="111" spans="1:20">
      <c r="A111" s="280"/>
      <c r="B111" s="278"/>
      <c r="C111" s="278"/>
      <c r="D111" s="278"/>
      <c r="E111" s="278"/>
      <c r="F111" s="278"/>
      <c r="G111" s="278"/>
      <c r="H111" s="279"/>
      <c r="I111" s="280"/>
      <c r="J111" s="278"/>
      <c r="K111" s="278"/>
      <c r="L111" s="278"/>
      <c r="M111" s="278"/>
      <c r="N111" s="278"/>
      <c r="O111" s="278"/>
      <c r="P111" s="279"/>
      <c r="Q111" s="13"/>
    </row>
    <row r="112" spans="1:20" ht="13.5" thickBot="1">
      <c r="A112" s="281"/>
      <c r="B112" s="282"/>
      <c r="C112" s="282"/>
      <c r="D112" s="282"/>
      <c r="E112" s="282"/>
      <c r="F112" s="282"/>
      <c r="G112" s="282"/>
      <c r="H112" s="283"/>
      <c r="I112" s="281"/>
      <c r="J112" s="282"/>
      <c r="K112" s="282"/>
      <c r="L112" s="282"/>
      <c r="M112" s="282"/>
      <c r="N112" s="282"/>
      <c r="O112" s="282"/>
      <c r="P112" s="283"/>
      <c r="Q112" s="13"/>
    </row>
    <row r="113" spans="1:17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</row>
    <row r="114" spans="1:17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69"/>
    </row>
    <row r="115" spans="1:17">
      <c r="A115" s="268"/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</row>
    <row r="116" spans="1:17">
      <c r="A116" s="89"/>
      <c r="B116" s="90"/>
      <c r="C116" s="90"/>
      <c r="D116" s="269"/>
      <c r="E116" s="269"/>
      <c r="F116" s="269"/>
      <c r="G116" s="89"/>
      <c r="H116" s="91"/>
      <c r="I116" s="91"/>
      <c r="J116" s="91"/>
      <c r="K116" s="91"/>
      <c r="L116" s="91"/>
      <c r="M116" s="61"/>
      <c r="N116" s="270"/>
      <c r="O116" s="270"/>
      <c r="P116" s="270"/>
      <c r="Q116" s="270"/>
    </row>
    <row r="117" spans="1:17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</row>
    <row r="118" spans="1:17" ht="15">
      <c r="A118" s="271"/>
      <c r="B118" s="271"/>
      <c r="C118" s="271"/>
      <c r="D118" s="271"/>
      <c r="E118" s="271"/>
      <c r="F118" s="271"/>
      <c r="G118" s="271"/>
      <c r="H118" s="271"/>
      <c r="I118" s="271"/>
      <c r="J118" s="271"/>
      <c r="K118" s="271"/>
      <c r="L118" s="271"/>
      <c r="M118" s="271"/>
      <c r="N118" s="271"/>
      <c r="O118" s="271"/>
      <c r="P118" s="271"/>
      <c r="Q118" s="271"/>
    </row>
    <row r="120" spans="1:17">
      <c r="A120" s="95"/>
    </row>
    <row r="121" spans="1:17">
      <c r="A121" s="100" t="s">
        <v>55</v>
      </c>
      <c r="B121" s="92"/>
      <c r="C121" s="92"/>
    </row>
    <row r="122" spans="1:17">
      <c r="A122" s="100" t="s">
        <v>57</v>
      </c>
      <c r="B122" s="93"/>
      <c r="C122" s="93"/>
    </row>
    <row r="123" spans="1:17">
      <c r="A123" s="100" t="s">
        <v>58</v>
      </c>
      <c r="B123" s="1"/>
      <c r="C123" s="1"/>
    </row>
    <row r="124" spans="1:17">
      <c r="A124" s="101" t="s">
        <v>59</v>
      </c>
      <c r="B124" s="92"/>
      <c r="C124" s="92"/>
    </row>
    <row r="125" spans="1:17">
      <c r="A125" s="102" t="s">
        <v>60</v>
      </c>
      <c r="B125" s="92"/>
      <c r="C125" s="92"/>
    </row>
    <row r="126" spans="1:17">
      <c r="A126" s="100" t="s">
        <v>61</v>
      </c>
      <c r="B126" s="92"/>
      <c r="C126" s="92"/>
    </row>
    <row r="127" spans="1:17">
      <c r="A127" s="100" t="s">
        <v>62</v>
      </c>
      <c r="B127" s="92"/>
      <c r="C127" s="92"/>
    </row>
    <row r="128" spans="1:17">
      <c r="A128" s="100" t="s">
        <v>63</v>
      </c>
      <c r="B128" s="92"/>
      <c r="C128" s="92"/>
    </row>
    <row r="129" spans="1:3">
      <c r="A129" s="100" t="s">
        <v>64</v>
      </c>
      <c r="B129" s="92"/>
      <c r="C129" s="92"/>
    </row>
    <row r="130" spans="1:3">
      <c r="A130" s="100" t="s">
        <v>65</v>
      </c>
      <c r="B130" s="92"/>
      <c r="C130" s="92"/>
    </row>
    <row r="131" spans="1:3">
      <c r="A131" s="100" t="s">
        <v>66</v>
      </c>
      <c r="B131" s="92"/>
      <c r="C131" s="92"/>
    </row>
    <row r="132" spans="1:3">
      <c r="A132" s="100" t="s">
        <v>67</v>
      </c>
    </row>
    <row r="133" spans="1:3">
      <c r="A133" s="100" t="s">
        <v>68</v>
      </c>
    </row>
    <row r="134" spans="1:3">
      <c r="A134" s="94"/>
    </row>
    <row r="135" spans="1:3">
      <c r="A135" s="95"/>
    </row>
    <row r="136" spans="1:3">
      <c r="A136" s="95"/>
    </row>
  </sheetData>
  <sheetProtection selectLockedCells="1"/>
  <customSheetViews>
    <customSheetView guid="{1540756A-42EB-48BD-A63E-54378E4BABB0}" scale="85" showGridLines="0" fitToPage="1" state="hidden" topLeftCell="A34">
      <selection activeCell="J48" sqref="J48"/>
      <pageMargins left="0.25" right="0.25" top="0.5" bottom="0.5" header="0.25" footer="0.25"/>
      <pageSetup scale="51" fitToHeight="0" orientation="portrait" r:id="rId1"/>
      <headerFooter alignWithMargins="0">
        <oddHeader>&amp;C&amp;14FCSD Service Part Cost Breakdown Sheet - Compression</oddHeader>
        <oddFooter>&amp;CPage &amp;P of &amp;N</oddFooter>
      </headerFooter>
    </customSheetView>
  </customSheetViews>
  <mergeCells count="184">
    <mergeCell ref="A107:H112"/>
    <mergeCell ref="I107:P112"/>
    <mergeCell ref="A115:Q115"/>
    <mergeCell ref="D116:F116"/>
    <mergeCell ref="N116:Q116"/>
    <mergeCell ref="A118:Q118"/>
    <mergeCell ref="B86:C86"/>
    <mergeCell ref="J86:K86"/>
    <mergeCell ref="E104:F104"/>
    <mergeCell ref="G104:H104"/>
    <mergeCell ref="M104:N104"/>
    <mergeCell ref="O104:P104"/>
    <mergeCell ref="B83:C83"/>
    <mergeCell ref="J83:K83"/>
    <mergeCell ref="B84:C84"/>
    <mergeCell ref="J84:K84"/>
    <mergeCell ref="B85:C85"/>
    <mergeCell ref="J85:K85"/>
    <mergeCell ref="B80:C80"/>
    <mergeCell ref="J80:K80"/>
    <mergeCell ref="B81:C81"/>
    <mergeCell ref="J81:K81"/>
    <mergeCell ref="B82:C82"/>
    <mergeCell ref="J82:K82"/>
    <mergeCell ref="B77:C77"/>
    <mergeCell ref="J77:K77"/>
    <mergeCell ref="B78:C78"/>
    <mergeCell ref="J78:K78"/>
    <mergeCell ref="B79:C79"/>
    <mergeCell ref="J79:K79"/>
    <mergeCell ref="O73:O74"/>
    <mergeCell ref="P73:P74"/>
    <mergeCell ref="Q73:Q74"/>
    <mergeCell ref="B75:C75"/>
    <mergeCell ref="J75:K75"/>
    <mergeCell ref="B76:C76"/>
    <mergeCell ref="J76:K76"/>
    <mergeCell ref="H73:H74"/>
    <mergeCell ref="I73:I74"/>
    <mergeCell ref="J73:K74"/>
    <mergeCell ref="L73:L74"/>
    <mergeCell ref="M73:M74"/>
    <mergeCell ref="N73:N74"/>
    <mergeCell ref="A73:A74"/>
    <mergeCell ref="B73:C74"/>
    <mergeCell ref="D73:D74"/>
    <mergeCell ref="E73:E74"/>
    <mergeCell ref="F73:F74"/>
    <mergeCell ref="G73:G74"/>
    <mergeCell ref="B67:C67"/>
    <mergeCell ref="J67:K67"/>
    <mergeCell ref="B68:C68"/>
    <mergeCell ref="J68:K68"/>
    <mergeCell ref="B69:C69"/>
    <mergeCell ref="J69:K69"/>
    <mergeCell ref="B64:C64"/>
    <mergeCell ref="J64:K64"/>
    <mergeCell ref="B65:C65"/>
    <mergeCell ref="J65:K65"/>
    <mergeCell ref="B66:C66"/>
    <mergeCell ref="J66:K66"/>
    <mergeCell ref="Q61:Q62"/>
    <mergeCell ref="B63:C63"/>
    <mergeCell ref="J63:K63"/>
    <mergeCell ref="G61:G62"/>
    <mergeCell ref="H61:H62"/>
    <mergeCell ref="I61:I62"/>
    <mergeCell ref="J61:K62"/>
    <mergeCell ref="L61:L62"/>
    <mergeCell ref="M61:M62"/>
    <mergeCell ref="M49:M50"/>
    <mergeCell ref="N49:N50"/>
    <mergeCell ref="O49:O50"/>
    <mergeCell ref="P49:P50"/>
    <mergeCell ref="N61:N62"/>
    <mergeCell ref="O61:O62"/>
    <mergeCell ref="P61:P62"/>
    <mergeCell ref="Q49:Q50"/>
    <mergeCell ref="A61:A62"/>
    <mergeCell ref="B61:C62"/>
    <mergeCell ref="D61:D62"/>
    <mergeCell ref="E61:E62"/>
    <mergeCell ref="F61:F62"/>
    <mergeCell ref="G49:G50"/>
    <mergeCell ref="H49:H50"/>
    <mergeCell ref="I49:I50"/>
    <mergeCell ref="J49:J50"/>
    <mergeCell ref="K49:K50"/>
    <mergeCell ref="L49:L50"/>
    <mergeCell ref="B44:C44"/>
    <mergeCell ref="J44:K44"/>
    <mergeCell ref="B45:C45"/>
    <mergeCell ref="J45:K45"/>
    <mergeCell ref="A49:A50"/>
    <mergeCell ref="B49:B50"/>
    <mergeCell ref="C49:C50"/>
    <mergeCell ref="D49:D50"/>
    <mergeCell ref="E49:E50"/>
    <mergeCell ref="F49:F50"/>
    <mergeCell ref="B41:C41"/>
    <mergeCell ref="J41:K41"/>
    <mergeCell ref="B42:C42"/>
    <mergeCell ref="J42:K42"/>
    <mergeCell ref="B43:C43"/>
    <mergeCell ref="J43:K43"/>
    <mergeCell ref="B38:C38"/>
    <mergeCell ref="J38:K38"/>
    <mergeCell ref="B39:C39"/>
    <mergeCell ref="J39:K39"/>
    <mergeCell ref="B40:C40"/>
    <mergeCell ref="J40:K40"/>
    <mergeCell ref="O34:O35"/>
    <mergeCell ref="P34:P35"/>
    <mergeCell ref="Q34:Q35"/>
    <mergeCell ref="B36:C36"/>
    <mergeCell ref="J36:K36"/>
    <mergeCell ref="B37:C37"/>
    <mergeCell ref="J37:K37"/>
    <mergeCell ref="H34:H35"/>
    <mergeCell ref="I34:I35"/>
    <mergeCell ref="J34:K35"/>
    <mergeCell ref="L34:L35"/>
    <mergeCell ref="M34:M35"/>
    <mergeCell ref="N34:N35"/>
    <mergeCell ref="A34:A35"/>
    <mergeCell ref="B34:C35"/>
    <mergeCell ref="D34:D35"/>
    <mergeCell ref="E34:E35"/>
    <mergeCell ref="F34:F35"/>
    <mergeCell ref="G34:G35"/>
    <mergeCell ref="B28:C28"/>
    <mergeCell ref="J28:K28"/>
    <mergeCell ref="B29:C29"/>
    <mergeCell ref="J29:K29"/>
    <mergeCell ref="B30:C30"/>
    <mergeCell ref="J30:K30"/>
    <mergeCell ref="B25:C25"/>
    <mergeCell ref="J25:K25"/>
    <mergeCell ref="B26:C26"/>
    <mergeCell ref="J26:K26"/>
    <mergeCell ref="B27:C27"/>
    <mergeCell ref="J27:K27"/>
    <mergeCell ref="B22:C22"/>
    <mergeCell ref="J22:K22"/>
    <mergeCell ref="B23:C23"/>
    <mergeCell ref="J23:K23"/>
    <mergeCell ref="B24:C24"/>
    <mergeCell ref="J24:K24"/>
    <mergeCell ref="B20:C20"/>
    <mergeCell ref="J20:K20"/>
    <mergeCell ref="B21:C21"/>
    <mergeCell ref="J21:K21"/>
    <mergeCell ref="O15:O16"/>
    <mergeCell ref="P15:P16"/>
    <mergeCell ref="Q15:Q16"/>
    <mergeCell ref="B17:C17"/>
    <mergeCell ref="J17:K17"/>
    <mergeCell ref="B18:C18"/>
    <mergeCell ref="J18:K18"/>
    <mergeCell ref="H15:H16"/>
    <mergeCell ref="I15:I16"/>
    <mergeCell ref="J15:K16"/>
    <mergeCell ref="L15:L16"/>
    <mergeCell ref="M15:M16"/>
    <mergeCell ref="N15:N16"/>
    <mergeCell ref="D12:E12"/>
    <mergeCell ref="L12:M12"/>
    <mergeCell ref="A15:A16"/>
    <mergeCell ref="B15:C16"/>
    <mergeCell ref="D15:D16"/>
    <mergeCell ref="E15:E16"/>
    <mergeCell ref="F15:F16"/>
    <mergeCell ref="G15:G16"/>
    <mergeCell ref="B19:C19"/>
    <mergeCell ref="J19:K19"/>
    <mergeCell ref="B2:E2"/>
    <mergeCell ref="B3:E3"/>
    <mergeCell ref="B5:E5"/>
    <mergeCell ref="B6:E6"/>
    <mergeCell ref="L6:M6"/>
    <mergeCell ref="B7:E7"/>
    <mergeCell ref="L7:M7"/>
    <mergeCell ref="B8:E8"/>
    <mergeCell ref="L8:M8"/>
  </mergeCells>
  <dataValidations count="1">
    <dataValidation type="list" allowBlank="1" sqref="E104:F104 M104:N104" xr:uid="{00000000-0002-0000-0300-000000000000}">
      <formula1>$A$121:$A$133</formula1>
    </dataValidation>
  </dataValidations>
  <pageMargins left="0.25" right="0.25" top="0.5" bottom="0.5" header="0.25" footer="0.25"/>
  <pageSetup scale="51" fitToHeight="0" orientation="portrait" r:id="rId2"/>
  <headerFooter alignWithMargins="0">
    <oddHeader>&amp;C&amp;14FCSD Service Part Cost Breakdown Sheet - Compression</oddHeader>
    <oddFooter>&amp;CPage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7A341BF9242C4AB5E08E98498E5D7D" ma:contentTypeVersion="0" ma:contentTypeDescription="Create a new document." ma:contentTypeScope="" ma:versionID="cc843ec5cd3b4e6be5436ae3f061143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254B24-AA5F-4DE8-BAAF-B133071F56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5D231F-6228-465B-B2FE-36B9DCF38C5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C20713-3B9E-4F9E-B889-44C1935799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A) Instructions</vt:lpstr>
      <vt:lpstr>General Cost Breakdown-Supplier</vt:lpstr>
      <vt:lpstr>B12) Next commodity</vt:lpstr>
      <vt:lpstr>B13) Next commodity </vt:lpstr>
      <vt:lpstr>'B12) Next commodity'!Print_Area</vt:lpstr>
      <vt:lpstr>'B13) Next commodity '!Print_Area</vt:lpstr>
      <vt:lpstr>'General Cost Breakdown-Supplier'!Print_Area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Pawloski</dc:creator>
  <cp:lastModifiedBy>Kanyo, Olivia (O.)</cp:lastModifiedBy>
  <cp:lastPrinted>2013-06-05T13:24:15Z</cp:lastPrinted>
  <dcterms:created xsi:type="dcterms:W3CDTF">2011-09-06T14:33:16Z</dcterms:created>
  <dcterms:modified xsi:type="dcterms:W3CDTF">2024-03-07T18:51:58Z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0x010100377A341BF9242C4AB5E08E98498E5D7D</vt:lpwstr>
  </property>
</Properties>
</file>